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" sheetId="9" r:id="rId1"/>
  </sheets>
  <definedNames>
    <definedName name="_xlnm._FilterDatabase" localSheetId="0" hidden="1">sheet!$A$3:$P$101</definedName>
    <definedName name="_xlnm.Print_Titles" localSheetId="0">sheet!$2:$3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<sst xmlns="http://schemas.openxmlformats.org/spreadsheetml/2006/main" count="195" uniqueCount="117">
  <si>
    <t>石家庄市栾城区公益岗位10月社会保险费人员名单</t>
  </si>
  <si>
    <t>姓名</t>
  </si>
  <si>
    <t>医疗保险(含生育)</t>
  </si>
  <si>
    <t>养老保险</t>
  </si>
  <si>
    <t>失业保险</t>
  </si>
  <si>
    <t>工伤保险</t>
  </si>
  <si>
    <t>单位    (10月）</t>
  </si>
  <si>
    <t>个人   （10月）</t>
  </si>
  <si>
    <t>单位  （1-9月）</t>
  </si>
  <si>
    <t>个人   （1-9月）</t>
  </si>
  <si>
    <t>单位    (1-9月）</t>
  </si>
  <si>
    <t>李宜诺</t>
  </si>
  <si>
    <t>薛佳男</t>
  </si>
  <si>
    <t>段雅鹏</t>
  </si>
  <si>
    <t>陈嘉怡</t>
  </si>
  <si>
    <t>（1-8）</t>
  </si>
  <si>
    <t>李春燕</t>
  </si>
  <si>
    <t>（1-4）</t>
  </si>
  <si>
    <t>吉嘉豪</t>
  </si>
  <si>
    <t>陈森航</t>
  </si>
  <si>
    <t>李玉洁</t>
  </si>
  <si>
    <t>侯世平</t>
  </si>
  <si>
    <t>（1-9）</t>
  </si>
  <si>
    <t>雷城凯</t>
  </si>
  <si>
    <t>赵晨曦</t>
  </si>
  <si>
    <t>焦雨泽</t>
  </si>
  <si>
    <t>殷子豪</t>
  </si>
  <si>
    <t>刘新国</t>
  </si>
  <si>
    <t>（1-3）</t>
  </si>
  <si>
    <t>尹彩霞</t>
  </si>
  <si>
    <t>孙秀芳</t>
  </si>
  <si>
    <t>黄亚坤</t>
  </si>
  <si>
    <t>段雨轩</t>
  </si>
  <si>
    <t>郭建虎</t>
  </si>
  <si>
    <t>孙馨葛</t>
  </si>
  <si>
    <t>范子赛</t>
  </si>
  <si>
    <t>杨艳峰</t>
  </si>
  <si>
    <t>武伟贤</t>
  </si>
  <si>
    <t>史曼</t>
  </si>
  <si>
    <t>王佩琳</t>
  </si>
  <si>
    <t>（1-6）</t>
  </si>
  <si>
    <t>常烯铭</t>
  </si>
  <si>
    <t>董晓雨</t>
  </si>
  <si>
    <t>王田田</t>
  </si>
  <si>
    <t>付苡萱</t>
  </si>
  <si>
    <t>武凯欣</t>
  </si>
  <si>
    <t>白玉璇</t>
  </si>
  <si>
    <t>陈宇展</t>
  </si>
  <si>
    <t>程怡诺</t>
  </si>
  <si>
    <t>刘然凤</t>
  </si>
  <si>
    <t>潘彭朝</t>
  </si>
  <si>
    <t>张新志</t>
  </si>
  <si>
    <t>郭建华</t>
  </si>
  <si>
    <t>郭坤平</t>
  </si>
  <si>
    <t>韩云雪</t>
  </si>
  <si>
    <t>刘佩显</t>
  </si>
  <si>
    <t>武玉红</t>
  </si>
  <si>
    <t>张洪杰</t>
  </si>
  <si>
    <t>黄永阔</t>
  </si>
  <si>
    <t>武文瑾</t>
  </si>
  <si>
    <t>岳泽乾</t>
  </si>
  <si>
    <t>董可傲</t>
  </si>
  <si>
    <t>于博涵</t>
  </si>
  <si>
    <t>刘嘉硕</t>
  </si>
  <si>
    <t>李照灿</t>
  </si>
  <si>
    <t>次世玉</t>
  </si>
  <si>
    <t>冯静</t>
  </si>
  <si>
    <t>武子优</t>
  </si>
  <si>
    <t>陈怡然</t>
  </si>
  <si>
    <t>刘晓宇</t>
  </si>
  <si>
    <t>王宽硕</t>
  </si>
  <si>
    <t>韩红霞</t>
  </si>
  <si>
    <t>张琴</t>
  </si>
  <si>
    <t>王若霞</t>
  </si>
  <si>
    <t>白竺鑫</t>
  </si>
  <si>
    <t>韩文杰</t>
  </si>
  <si>
    <t>牛磊磊</t>
  </si>
  <si>
    <t>（1-1）</t>
  </si>
  <si>
    <t>焦荣丽</t>
  </si>
  <si>
    <t>雷晓思</t>
  </si>
  <si>
    <t>赵红肖</t>
  </si>
  <si>
    <t>郝彦琴</t>
  </si>
  <si>
    <t>（1-2）</t>
  </si>
  <si>
    <t>张琳</t>
  </si>
  <si>
    <t>郝苏忠</t>
  </si>
  <si>
    <t>（1-5）</t>
  </si>
  <si>
    <t>张玭</t>
  </si>
  <si>
    <t>柏欣伟</t>
  </si>
  <si>
    <t>靳军建</t>
  </si>
  <si>
    <t>赵航</t>
  </si>
  <si>
    <t>校明利</t>
  </si>
  <si>
    <t>杨生会</t>
  </si>
  <si>
    <t>周彩娟</t>
  </si>
  <si>
    <t>王立娟</t>
  </si>
  <si>
    <t>刘书尽</t>
  </si>
  <si>
    <t>贾伟哲</t>
  </si>
  <si>
    <t>邓雪</t>
  </si>
  <si>
    <t>张天淏</t>
  </si>
  <si>
    <t>付彦紫</t>
  </si>
  <si>
    <t>闫阳</t>
  </si>
  <si>
    <t>范永霞</t>
  </si>
  <si>
    <t>李朋亚</t>
  </si>
  <si>
    <t>程润雨</t>
  </si>
  <si>
    <t>贾孜彤</t>
  </si>
  <si>
    <t>张洁露</t>
  </si>
  <si>
    <t>郝天祎</t>
  </si>
  <si>
    <t>杨栩娴</t>
  </si>
  <si>
    <t>苏涵</t>
  </si>
  <si>
    <t>张家童</t>
  </si>
  <si>
    <t>张玉</t>
  </si>
  <si>
    <t>赵荣芳</t>
  </si>
  <si>
    <t>温国亮</t>
  </si>
  <si>
    <t>田冉冉</t>
  </si>
  <si>
    <t>尹品</t>
  </si>
  <si>
    <t>张丽英</t>
  </si>
  <si>
    <t>赵殿生</t>
  </si>
  <si>
    <t>梁爱芬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</si>
</sst>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rgb="FF000000"/>
      <name val="宋体"/>
      <charset val="134"/>
    </font>
    <font>
      <b/>
      <sz val="11"/>
      <color rgb="FF000000"/>
      <name val="宋体"/>
      <charset val="134"/>
    </font>
    <font>
      <sz val="11"/>
      <color theme="9"/>
      <name val="宋体"/>
      <charset val="134"/>
    </font>
    <font>
      <sz val="11"/>
      <name val="宋体"/>
      <charset val="134"/>
    </font>
    <font>
      <b/>
      <sz val="18"/>
      <color rgb="FF000000"/>
      <name val="宋体"/>
      <charset val="134"/>
    </font>
    <font>
      <b/>
      <sz val="11"/>
      <name val="宋体"/>
      <charset val="134"/>
    </font>
    <font>
      <b/>
      <sz val="16"/>
      <color rgb="FF00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NumberFormat="0" applyFill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2" borderId="6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9" applyNumberFormat="0" applyAlignment="0" applyProtection="0">
      <alignment vertical="center"/>
    </xf>
    <xf numFmtId="0" fontId="17" fillId="4" borderId="10" applyNumberFormat="0" applyAlignment="0" applyProtection="0">
      <alignment vertical="center"/>
    </xf>
    <xf numFmtId="0" fontId="18" fillId="4" borderId="9" applyNumberFormat="0" applyAlignment="0" applyProtection="0">
      <alignment vertical="center"/>
    </xf>
    <xf numFmtId="0" fontId="19" fillId="5" borderId="11" applyNumberFormat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21">
    <xf numFmtId="0" fontId="0" fillId="0" borderId="0" xfId="0" applyAlignment="1">
      <alignment vertical="center"/>
    </xf>
    <xf numFmtId="0" fontId="1" fillId="0" borderId="0" xfId="0" applyFont="1" applyFill="1" applyAlignment="1">
      <alignment vertical="center" wrapText="1"/>
    </xf>
    <xf numFmtId="0" fontId="0" fillId="0" borderId="0" xfId="0" applyFont="1" applyFill="1" applyAlignment="1">
      <alignment vertical="center" wrapText="1"/>
    </xf>
    <xf numFmtId="0" fontId="2" fillId="0" borderId="0" xfId="0" applyFont="1" applyFill="1" applyAlignment="1">
      <alignment vertical="center" wrapText="1"/>
    </xf>
    <xf numFmtId="0" fontId="0" fillId="0" borderId="0" xfId="0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Fill="1" applyAlignment="1">
      <alignment vertical="center"/>
    </xf>
    <xf numFmtId="0" fontId="3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 applyProtection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5" fillId="0" borderId="4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01"/>
  <sheetViews>
    <sheetView tabSelected="1" zoomScale="90" zoomScaleNormal="90" topLeftCell="A58" workbookViewId="0">
      <selection activeCell="R100" sqref="R100"/>
    </sheetView>
  </sheetViews>
  <sheetFormatPr defaultColWidth="9" defaultRowHeight="13.5"/>
  <cols>
    <col min="1" max="1" width="3.5" style="6" customWidth="1"/>
    <col min="2" max="2" width="7.775" style="4" customWidth="1"/>
    <col min="3" max="4" width="8.88333333333333" style="6" customWidth="1"/>
    <col min="5" max="8" width="8.88333333333333" style="4" customWidth="1"/>
    <col min="9" max="14" width="8.88333333333333" style="6" customWidth="1"/>
    <col min="15" max="16" width="9" style="6" hidden="1" customWidth="1"/>
    <col min="17" max="16384" width="9" style="6"/>
  </cols>
  <sheetData>
    <row r="1" ht="34" customHeight="1" spans="1:14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16"/>
    </row>
    <row r="2" s="1" customFormat="1" ht="44" customHeight="1" spans="1:14">
      <c r="A2" s="10"/>
      <c r="B2" s="10" t="s">
        <v>1</v>
      </c>
      <c r="C2" s="11" t="s">
        <v>2</v>
      </c>
      <c r="D2" s="11"/>
      <c r="E2" s="11" t="s">
        <v>3</v>
      </c>
      <c r="F2" s="11"/>
      <c r="G2" s="11"/>
      <c r="H2" s="11"/>
      <c r="I2" s="17" t="s">
        <v>4</v>
      </c>
      <c r="J2" s="18"/>
      <c r="K2" s="18"/>
      <c r="L2" s="18"/>
      <c r="M2" s="11" t="s">
        <v>5</v>
      </c>
      <c r="N2" s="11"/>
    </row>
    <row r="3" s="2" customFormat="1" ht="43" customHeight="1" spans="1:14">
      <c r="A3" s="12"/>
      <c r="B3" s="12"/>
      <c r="C3" s="11" t="s">
        <v>6</v>
      </c>
      <c r="D3" s="11" t="s">
        <v>7</v>
      </c>
      <c r="E3" s="11" t="s">
        <v>6</v>
      </c>
      <c r="F3" s="11" t="s">
        <v>8</v>
      </c>
      <c r="G3" s="11" t="s">
        <v>7</v>
      </c>
      <c r="H3" s="11" t="s">
        <v>9</v>
      </c>
      <c r="I3" s="11" t="s">
        <v>6</v>
      </c>
      <c r="J3" s="11" t="s">
        <v>10</v>
      </c>
      <c r="K3" s="11" t="s">
        <v>7</v>
      </c>
      <c r="L3" s="11" t="s">
        <v>9</v>
      </c>
      <c r="M3" s="12" t="s">
        <v>6</v>
      </c>
      <c r="N3" s="12" t="s">
        <v>10</v>
      </c>
    </row>
    <row r="4" s="3" customFormat="1" ht="25" customHeight="1" spans="1:14">
      <c r="A4" s="12">
        <v>1</v>
      </c>
      <c r="B4" s="13" t="s">
        <v>11</v>
      </c>
      <c r="C4" s="14">
        <v>446.64</v>
      </c>
      <c r="D4" s="14">
        <v>119.11</v>
      </c>
      <c r="E4" s="14">
        <v>641.12</v>
      </c>
      <c r="F4" s="14">
        <v>0</v>
      </c>
      <c r="G4" s="14">
        <v>320.56</v>
      </c>
      <c r="H4" s="14">
        <v>0</v>
      </c>
      <c r="I4" s="14">
        <v>28.05</v>
      </c>
      <c r="J4" s="14">
        <v>0</v>
      </c>
      <c r="K4" s="14">
        <v>12.02</v>
      </c>
      <c r="L4" s="14">
        <v>0</v>
      </c>
      <c r="M4" s="19">
        <v>20.04</v>
      </c>
      <c r="N4" s="19">
        <v>0</v>
      </c>
    </row>
    <row r="5" s="3" customFormat="1" ht="25" customHeight="1" spans="1:14">
      <c r="A5" s="12">
        <v>2</v>
      </c>
      <c r="B5" s="13" t="s">
        <v>12</v>
      </c>
      <c r="C5" s="14">
        <v>446.64</v>
      </c>
      <c r="D5" s="14">
        <v>119.11</v>
      </c>
      <c r="E5" s="14">
        <v>641.12</v>
      </c>
      <c r="F5" s="14">
        <v>0</v>
      </c>
      <c r="G5" s="14">
        <v>320.56</v>
      </c>
      <c r="H5" s="14">
        <v>0</v>
      </c>
      <c r="I5" s="14">
        <v>28.05</v>
      </c>
      <c r="J5" s="14">
        <v>0</v>
      </c>
      <c r="K5" s="14">
        <v>12.02</v>
      </c>
      <c r="L5" s="14">
        <v>0</v>
      </c>
      <c r="M5" s="19">
        <v>20.04</v>
      </c>
      <c r="N5" s="19">
        <v>0</v>
      </c>
    </row>
    <row r="6" s="3" customFormat="1" ht="25" customHeight="1" spans="1:14">
      <c r="A6" s="12">
        <v>3</v>
      </c>
      <c r="B6" s="13" t="s">
        <v>13</v>
      </c>
      <c r="C6" s="14">
        <v>446.64</v>
      </c>
      <c r="D6" s="14">
        <v>119.11</v>
      </c>
      <c r="E6" s="14">
        <v>641.12</v>
      </c>
      <c r="F6" s="14">
        <v>0</v>
      </c>
      <c r="G6" s="14">
        <v>320.56</v>
      </c>
      <c r="H6" s="14">
        <v>0</v>
      </c>
      <c r="I6" s="14">
        <v>28.05</v>
      </c>
      <c r="J6" s="14">
        <v>0</v>
      </c>
      <c r="K6" s="14">
        <v>12.02</v>
      </c>
      <c r="L6" s="14">
        <v>0</v>
      </c>
      <c r="M6" s="19">
        <v>20.04</v>
      </c>
      <c r="N6" s="19">
        <v>0</v>
      </c>
    </row>
    <row r="7" s="4" customFormat="1" ht="25" customHeight="1" spans="1:16">
      <c r="A7" s="12">
        <v>4</v>
      </c>
      <c r="B7" s="15" t="s">
        <v>14</v>
      </c>
      <c r="C7" s="15">
        <v>0</v>
      </c>
      <c r="D7" s="15">
        <v>0</v>
      </c>
      <c r="E7" s="15">
        <v>0</v>
      </c>
      <c r="F7" s="15">
        <v>0</v>
      </c>
      <c r="G7" s="15">
        <v>0</v>
      </c>
      <c r="H7" s="15">
        <v>0</v>
      </c>
      <c r="I7" s="15">
        <v>0</v>
      </c>
      <c r="J7" s="15">
        <v>0</v>
      </c>
      <c r="K7" s="15">
        <v>0</v>
      </c>
      <c r="L7" s="15">
        <v>0</v>
      </c>
      <c r="M7" s="15">
        <v>0</v>
      </c>
      <c r="N7" s="15">
        <f t="shared" ref="N7:N12" si="0">0.44*P7</f>
        <v>3.52</v>
      </c>
      <c r="O7" s="4" t="s">
        <v>15</v>
      </c>
      <c r="P7" s="4">
        <v>8</v>
      </c>
    </row>
    <row r="8" s="4" customFormat="1" ht="25" customHeight="1" spans="1:16">
      <c r="A8" s="12">
        <v>5</v>
      </c>
      <c r="B8" s="15" t="s">
        <v>16</v>
      </c>
      <c r="C8" s="15">
        <v>0</v>
      </c>
      <c r="D8" s="15">
        <v>0</v>
      </c>
      <c r="E8" s="15">
        <v>0</v>
      </c>
      <c r="F8" s="15">
        <v>0</v>
      </c>
      <c r="G8" s="15">
        <v>0</v>
      </c>
      <c r="H8" s="15">
        <v>0</v>
      </c>
      <c r="I8" s="15">
        <v>0</v>
      </c>
      <c r="J8" s="15">
        <v>0</v>
      </c>
      <c r="K8" s="15">
        <v>0</v>
      </c>
      <c r="L8" s="15">
        <v>0</v>
      </c>
      <c r="M8" s="15">
        <v>0</v>
      </c>
      <c r="N8" s="15">
        <f t="shared" si="0"/>
        <v>1.76</v>
      </c>
      <c r="O8" s="4" t="s">
        <v>17</v>
      </c>
      <c r="P8" s="4">
        <v>4</v>
      </c>
    </row>
    <row r="9" s="4" customFormat="1" ht="25" customHeight="1" spans="1:16">
      <c r="A9" s="12">
        <v>6</v>
      </c>
      <c r="B9" s="15" t="s">
        <v>18</v>
      </c>
      <c r="C9" s="15">
        <v>0</v>
      </c>
      <c r="D9" s="15">
        <v>0</v>
      </c>
      <c r="E9" s="15">
        <v>0</v>
      </c>
      <c r="F9" s="15">
        <v>0</v>
      </c>
      <c r="G9" s="15">
        <v>0</v>
      </c>
      <c r="H9" s="15">
        <v>0</v>
      </c>
      <c r="I9" s="15">
        <v>0</v>
      </c>
      <c r="J9" s="15">
        <v>0</v>
      </c>
      <c r="K9" s="15">
        <v>0</v>
      </c>
      <c r="L9" s="15">
        <v>0</v>
      </c>
      <c r="M9" s="15">
        <v>0</v>
      </c>
      <c r="N9" s="15">
        <f t="shared" si="0"/>
        <v>3.52</v>
      </c>
      <c r="O9" s="4" t="s">
        <v>15</v>
      </c>
      <c r="P9" s="4">
        <v>8</v>
      </c>
    </row>
    <row r="10" s="4" customFormat="1" ht="25" customHeight="1" spans="1:16">
      <c r="A10" s="12">
        <v>7</v>
      </c>
      <c r="B10" s="15" t="s">
        <v>19</v>
      </c>
      <c r="C10" s="15">
        <v>0</v>
      </c>
      <c r="D10" s="15">
        <v>0</v>
      </c>
      <c r="E10" s="15">
        <v>0</v>
      </c>
      <c r="F10" s="15">
        <v>0</v>
      </c>
      <c r="G10" s="15">
        <v>0</v>
      </c>
      <c r="H10" s="15">
        <v>0</v>
      </c>
      <c r="I10" s="15">
        <v>0</v>
      </c>
      <c r="J10" s="15">
        <v>0</v>
      </c>
      <c r="K10" s="15">
        <v>0</v>
      </c>
      <c r="L10" s="15">
        <v>0</v>
      </c>
      <c r="M10" s="15">
        <v>0</v>
      </c>
      <c r="N10" s="15">
        <f t="shared" si="0"/>
        <v>3.52</v>
      </c>
      <c r="O10" s="4" t="s">
        <v>15</v>
      </c>
      <c r="P10" s="4">
        <v>8</v>
      </c>
    </row>
    <row r="11" s="4" customFormat="1" ht="25" customHeight="1" spans="1:16">
      <c r="A11" s="12">
        <v>8</v>
      </c>
      <c r="B11" s="15" t="s">
        <v>20</v>
      </c>
      <c r="C11" s="15">
        <v>0</v>
      </c>
      <c r="D11" s="15">
        <v>0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  <c r="K11" s="15">
        <v>0</v>
      </c>
      <c r="L11" s="15">
        <v>0</v>
      </c>
      <c r="M11" s="15">
        <v>0</v>
      </c>
      <c r="N11" s="15">
        <f t="shared" si="0"/>
        <v>3.52</v>
      </c>
      <c r="O11" s="4" t="s">
        <v>15</v>
      </c>
      <c r="P11" s="4">
        <v>8</v>
      </c>
    </row>
    <row r="12" s="4" customFormat="1" ht="25" customHeight="1" spans="1:16">
      <c r="A12" s="12">
        <v>9</v>
      </c>
      <c r="B12" s="15" t="s">
        <v>21</v>
      </c>
      <c r="C12" s="15">
        <v>446.64</v>
      </c>
      <c r="D12" s="15">
        <v>119.11</v>
      </c>
      <c r="E12" s="15">
        <v>641.12</v>
      </c>
      <c r="F12" s="15">
        <f>13.83*P12</f>
        <v>124.47</v>
      </c>
      <c r="G12" s="15">
        <v>320.56</v>
      </c>
      <c r="H12" s="15">
        <f>6.92*P12</f>
        <v>62.28</v>
      </c>
      <c r="I12" s="15">
        <v>28.05</v>
      </c>
      <c r="J12" s="15">
        <f>0.61*P12</f>
        <v>5.49</v>
      </c>
      <c r="K12" s="15">
        <v>12.02</v>
      </c>
      <c r="L12" s="15">
        <f>0.26*P12</f>
        <v>2.34</v>
      </c>
      <c r="M12" s="15">
        <v>20.04</v>
      </c>
      <c r="N12" s="15">
        <f t="shared" si="0"/>
        <v>3.96</v>
      </c>
      <c r="O12" s="4" t="s">
        <v>22</v>
      </c>
      <c r="P12" s="4">
        <v>9</v>
      </c>
    </row>
    <row r="13" s="5" customFormat="1" ht="25" customHeight="1" spans="1:14">
      <c r="A13" s="12">
        <v>10</v>
      </c>
      <c r="B13" s="13" t="s">
        <v>23</v>
      </c>
      <c r="C13" s="14">
        <v>446.64</v>
      </c>
      <c r="D13" s="14">
        <v>119.11</v>
      </c>
      <c r="E13" s="14">
        <v>641.12</v>
      </c>
      <c r="F13" s="14">
        <v>0</v>
      </c>
      <c r="G13" s="14">
        <v>320.56</v>
      </c>
      <c r="H13" s="14">
        <v>0</v>
      </c>
      <c r="I13" s="14">
        <v>28.05</v>
      </c>
      <c r="J13" s="14">
        <v>0</v>
      </c>
      <c r="K13" s="14">
        <v>12.02</v>
      </c>
      <c r="L13" s="14">
        <v>0</v>
      </c>
      <c r="M13" s="19">
        <v>20.04</v>
      </c>
      <c r="N13" s="19">
        <v>0</v>
      </c>
    </row>
    <row r="14" s="5" customFormat="1" ht="25" customHeight="1" spans="1:14">
      <c r="A14" s="12">
        <v>11</v>
      </c>
      <c r="B14" s="13" t="s">
        <v>24</v>
      </c>
      <c r="C14" s="14">
        <v>446.64</v>
      </c>
      <c r="D14" s="14">
        <v>119.11</v>
      </c>
      <c r="E14" s="14">
        <v>641.12</v>
      </c>
      <c r="F14" s="14">
        <v>0</v>
      </c>
      <c r="G14" s="14">
        <v>320.56</v>
      </c>
      <c r="H14" s="14">
        <v>0</v>
      </c>
      <c r="I14" s="14">
        <v>28.05</v>
      </c>
      <c r="J14" s="14">
        <v>0</v>
      </c>
      <c r="K14" s="14">
        <v>12.02</v>
      </c>
      <c r="L14" s="14">
        <v>0</v>
      </c>
      <c r="M14" s="19">
        <v>20.04</v>
      </c>
      <c r="N14" s="19">
        <v>0</v>
      </c>
    </row>
    <row r="15" s="5" customFormat="1" ht="25" customHeight="1" spans="1:14">
      <c r="A15" s="12">
        <v>12</v>
      </c>
      <c r="B15" s="13" t="s">
        <v>25</v>
      </c>
      <c r="C15" s="14">
        <v>446.64</v>
      </c>
      <c r="D15" s="14">
        <v>119.11</v>
      </c>
      <c r="E15" s="14">
        <v>641.12</v>
      </c>
      <c r="F15" s="14">
        <v>0</v>
      </c>
      <c r="G15" s="14">
        <v>320.56</v>
      </c>
      <c r="H15" s="14">
        <v>0</v>
      </c>
      <c r="I15" s="14">
        <v>28.05</v>
      </c>
      <c r="J15" s="14">
        <v>0</v>
      </c>
      <c r="K15" s="14">
        <v>12.02</v>
      </c>
      <c r="L15" s="14">
        <v>0</v>
      </c>
      <c r="M15" s="19">
        <v>20.04</v>
      </c>
      <c r="N15" s="19">
        <v>0</v>
      </c>
    </row>
    <row r="16" s="4" customFormat="1" ht="25" customHeight="1" spans="1:16">
      <c r="A16" s="12">
        <v>13</v>
      </c>
      <c r="B16" s="15" t="s">
        <v>26</v>
      </c>
      <c r="C16" s="15">
        <v>446.64</v>
      </c>
      <c r="D16" s="15">
        <v>119.11</v>
      </c>
      <c r="E16" s="15">
        <v>641.12</v>
      </c>
      <c r="F16" s="15">
        <f>13.83*P16</f>
        <v>124.47</v>
      </c>
      <c r="G16" s="15">
        <v>320.56</v>
      </c>
      <c r="H16" s="15">
        <f>6.92*P16</f>
        <v>62.28</v>
      </c>
      <c r="I16" s="15">
        <v>28.05</v>
      </c>
      <c r="J16" s="15">
        <f>0.61*P16</f>
        <v>5.49</v>
      </c>
      <c r="K16" s="15">
        <v>12.02</v>
      </c>
      <c r="L16" s="15">
        <f>0.26*P16</f>
        <v>2.34</v>
      </c>
      <c r="M16" s="15">
        <v>20.04</v>
      </c>
      <c r="N16" s="15">
        <f t="shared" ref="N16:N22" si="1">0.44*P16</f>
        <v>3.96</v>
      </c>
      <c r="O16" s="4" t="s">
        <v>22</v>
      </c>
      <c r="P16" s="4">
        <v>9</v>
      </c>
    </row>
    <row r="17" s="4" customFormat="1" ht="25" customHeight="1" spans="1:16">
      <c r="A17" s="12">
        <v>14</v>
      </c>
      <c r="B17" s="15" t="s">
        <v>27</v>
      </c>
      <c r="C17" s="15">
        <v>0</v>
      </c>
      <c r="D17" s="15">
        <v>0</v>
      </c>
      <c r="E17" s="15">
        <v>0</v>
      </c>
      <c r="F17" s="15">
        <v>0</v>
      </c>
      <c r="G17" s="15">
        <v>0</v>
      </c>
      <c r="H17" s="15">
        <v>0</v>
      </c>
      <c r="I17" s="15">
        <v>0</v>
      </c>
      <c r="J17" s="15">
        <v>0</v>
      </c>
      <c r="K17" s="15">
        <v>0</v>
      </c>
      <c r="L17" s="15">
        <v>0</v>
      </c>
      <c r="M17" s="15">
        <v>0</v>
      </c>
      <c r="N17" s="15">
        <f t="shared" si="1"/>
        <v>1.32</v>
      </c>
      <c r="O17" s="4" t="s">
        <v>28</v>
      </c>
      <c r="P17" s="4">
        <v>3</v>
      </c>
    </row>
    <row r="18" s="4" customFormat="1" ht="25" customHeight="1" spans="1:16">
      <c r="A18" s="12">
        <v>15</v>
      </c>
      <c r="B18" s="15" t="s">
        <v>29</v>
      </c>
      <c r="C18" s="15">
        <v>446.64</v>
      </c>
      <c r="D18" s="15">
        <v>119.11</v>
      </c>
      <c r="E18" s="15">
        <v>641.12</v>
      </c>
      <c r="F18" s="15">
        <f>13.83*P18</f>
        <v>124.47</v>
      </c>
      <c r="G18" s="15">
        <v>320.56</v>
      </c>
      <c r="H18" s="15">
        <f>6.92*P18</f>
        <v>62.28</v>
      </c>
      <c r="I18" s="15">
        <v>28.05</v>
      </c>
      <c r="J18" s="15">
        <f>0.61*P18</f>
        <v>5.49</v>
      </c>
      <c r="K18" s="15">
        <v>12.02</v>
      </c>
      <c r="L18" s="15">
        <f>0.26*P18</f>
        <v>2.34</v>
      </c>
      <c r="M18" s="15">
        <v>20.04</v>
      </c>
      <c r="N18" s="15">
        <f t="shared" si="1"/>
        <v>3.96</v>
      </c>
      <c r="O18" s="4" t="s">
        <v>22</v>
      </c>
      <c r="P18" s="4">
        <v>9</v>
      </c>
    </row>
    <row r="19" s="4" customFormat="1" ht="25" customHeight="1" spans="1:16">
      <c r="A19" s="12">
        <v>16</v>
      </c>
      <c r="B19" s="15" t="s">
        <v>30</v>
      </c>
      <c r="C19" s="15">
        <v>446.64</v>
      </c>
      <c r="D19" s="15">
        <v>119.11</v>
      </c>
      <c r="E19" s="15">
        <v>641.12</v>
      </c>
      <c r="F19" s="15">
        <f>13.83*P19</f>
        <v>124.47</v>
      </c>
      <c r="G19" s="15">
        <v>320.56</v>
      </c>
      <c r="H19" s="15">
        <f>6.92*P19</f>
        <v>62.28</v>
      </c>
      <c r="I19" s="15">
        <v>28.05</v>
      </c>
      <c r="J19" s="15">
        <f>0.61*P19</f>
        <v>5.49</v>
      </c>
      <c r="K19" s="15">
        <v>12.02</v>
      </c>
      <c r="L19" s="15">
        <f>0.26*P19</f>
        <v>2.34</v>
      </c>
      <c r="M19" s="15">
        <v>20.04</v>
      </c>
      <c r="N19" s="15">
        <f t="shared" si="1"/>
        <v>3.96</v>
      </c>
      <c r="O19" s="4" t="s">
        <v>22</v>
      </c>
      <c r="P19" s="4">
        <v>9</v>
      </c>
    </row>
    <row r="20" s="4" customFormat="1" ht="25" customHeight="1" spans="1:16">
      <c r="A20" s="12">
        <v>17</v>
      </c>
      <c r="B20" s="15" t="s">
        <v>31</v>
      </c>
      <c r="C20" s="15">
        <v>446.64</v>
      </c>
      <c r="D20" s="15">
        <v>119.11</v>
      </c>
      <c r="E20" s="15">
        <v>641.12</v>
      </c>
      <c r="F20" s="15">
        <f>13.83*P20</f>
        <v>124.47</v>
      </c>
      <c r="G20" s="15">
        <v>320.56</v>
      </c>
      <c r="H20" s="15">
        <f>6.92*P20</f>
        <v>62.28</v>
      </c>
      <c r="I20" s="15">
        <v>28.05</v>
      </c>
      <c r="J20" s="15">
        <f>0.61*P20</f>
        <v>5.49</v>
      </c>
      <c r="K20" s="15">
        <v>12.02</v>
      </c>
      <c r="L20" s="15">
        <f>0.26*P20</f>
        <v>2.34</v>
      </c>
      <c r="M20" s="15">
        <v>20.04</v>
      </c>
      <c r="N20" s="15">
        <f t="shared" si="1"/>
        <v>3.96</v>
      </c>
      <c r="O20" s="4" t="s">
        <v>22</v>
      </c>
      <c r="P20" s="4">
        <v>9</v>
      </c>
    </row>
    <row r="21" s="4" customFormat="1" ht="25" customHeight="1" spans="1:16">
      <c r="A21" s="12">
        <v>18</v>
      </c>
      <c r="B21" s="15" t="s">
        <v>32</v>
      </c>
      <c r="C21" s="15">
        <v>0</v>
      </c>
      <c r="D21" s="15">
        <v>0</v>
      </c>
      <c r="E21" s="15">
        <v>0</v>
      </c>
      <c r="F21" s="15">
        <v>0</v>
      </c>
      <c r="G21" s="15">
        <v>0</v>
      </c>
      <c r="H21" s="15">
        <v>0</v>
      </c>
      <c r="I21" s="15">
        <v>0</v>
      </c>
      <c r="J21" s="15">
        <v>0</v>
      </c>
      <c r="K21" s="15">
        <v>0</v>
      </c>
      <c r="L21" s="15">
        <v>0</v>
      </c>
      <c r="M21" s="15">
        <v>0</v>
      </c>
      <c r="N21" s="15">
        <f t="shared" si="1"/>
        <v>3.52</v>
      </c>
      <c r="O21" s="4" t="s">
        <v>15</v>
      </c>
      <c r="P21" s="4">
        <v>8</v>
      </c>
    </row>
    <row r="22" s="4" customFormat="1" ht="25" customHeight="1" spans="1:16">
      <c r="A22" s="12">
        <v>19</v>
      </c>
      <c r="B22" s="15" t="s">
        <v>33</v>
      </c>
      <c r="C22" s="15">
        <v>0</v>
      </c>
      <c r="D22" s="15">
        <v>0</v>
      </c>
      <c r="E22" s="15">
        <v>0</v>
      </c>
      <c r="F22" s="15">
        <v>0</v>
      </c>
      <c r="G22" s="15">
        <v>0</v>
      </c>
      <c r="H22" s="15">
        <v>0</v>
      </c>
      <c r="I22" s="15">
        <v>0</v>
      </c>
      <c r="J22" s="15">
        <v>0</v>
      </c>
      <c r="K22" s="15">
        <v>0</v>
      </c>
      <c r="L22" s="15">
        <v>0</v>
      </c>
      <c r="M22" s="15">
        <v>0</v>
      </c>
      <c r="N22" s="15">
        <f t="shared" si="1"/>
        <v>3.52</v>
      </c>
      <c r="O22" s="4" t="s">
        <v>15</v>
      </c>
      <c r="P22" s="4">
        <v>8</v>
      </c>
    </row>
    <row r="23" s="5" customFormat="1" ht="25" customHeight="1" spans="1:14">
      <c r="A23" s="12">
        <v>20</v>
      </c>
      <c r="B23" s="13" t="s">
        <v>34</v>
      </c>
      <c r="C23" s="14">
        <v>446.64</v>
      </c>
      <c r="D23" s="14">
        <v>119.11</v>
      </c>
      <c r="E23" s="14">
        <v>641.12</v>
      </c>
      <c r="F23" s="14">
        <v>0</v>
      </c>
      <c r="G23" s="14">
        <v>320.56</v>
      </c>
      <c r="H23" s="14">
        <v>0</v>
      </c>
      <c r="I23" s="14">
        <v>28.05</v>
      </c>
      <c r="J23" s="14">
        <v>0</v>
      </c>
      <c r="K23" s="14">
        <v>12.02</v>
      </c>
      <c r="L23" s="14">
        <v>0</v>
      </c>
      <c r="M23" s="19">
        <v>20.04</v>
      </c>
      <c r="N23" s="19">
        <v>0</v>
      </c>
    </row>
    <row r="24" s="4" customFormat="1" ht="25" customHeight="1" spans="1:16">
      <c r="A24" s="12">
        <v>21</v>
      </c>
      <c r="B24" s="15" t="s">
        <v>35</v>
      </c>
      <c r="C24" s="15">
        <v>0</v>
      </c>
      <c r="D24" s="15">
        <v>0</v>
      </c>
      <c r="E24" s="15">
        <v>0</v>
      </c>
      <c r="F24" s="15">
        <v>0</v>
      </c>
      <c r="G24" s="15">
        <v>0</v>
      </c>
      <c r="H24" s="15">
        <v>0</v>
      </c>
      <c r="I24" s="15">
        <v>0</v>
      </c>
      <c r="J24" s="15">
        <v>0</v>
      </c>
      <c r="K24" s="15">
        <v>0</v>
      </c>
      <c r="L24" s="15">
        <v>0</v>
      </c>
      <c r="M24" s="15">
        <v>0</v>
      </c>
      <c r="N24" s="15">
        <f t="shared" ref="N24:N31" si="2">0.44*P24</f>
        <v>1.32</v>
      </c>
      <c r="O24" s="4" t="s">
        <v>28</v>
      </c>
      <c r="P24" s="4">
        <v>3</v>
      </c>
    </row>
    <row r="25" s="4" customFormat="1" ht="25" customHeight="1" spans="1:16">
      <c r="A25" s="12">
        <v>22</v>
      </c>
      <c r="B25" s="15" t="s">
        <v>36</v>
      </c>
      <c r="C25" s="15">
        <v>0</v>
      </c>
      <c r="D25" s="15">
        <v>0</v>
      </c>
      <c r="E25" s="15">
        <v>0</v>
      </c>
      <c r="F25" s="15">
        <v>0</v>
      </c>
      <c r="G25" s="15">
        <v>0</v>
      </c>
      <c r="H25" s="15">
        <v>0</v>
      </c>
      <c r="I25" s="15">
        <v>0</v>
      </c>
      <c r="J25" s="15">
        <v>0</v>
      </c>
      <c r="K25" s="15">
        <v>0</v>
      </c>
      <c r="L25" s="15">
        <v>0</v>
      </c>
      <c r="M25" s="15">
        <v>0</v>
      </c>
      <c r="N25" s="15">
        <f t="shared" si="2"/>
        <v>1.76</v>
      </c>
      <c r="O25" s="4" t="s">
        <v>17</v>
      </c>
      <c r="P25" s="4">
        <v>4</v>
      </c>
    </row>
    <row r="26" s="4" customFormat="1" ht="25" customHeight="1" spans="1:16">
      <c r="A26" s="12">
        <v>23</v>
      </c>
      <c r="B26" s="15" t="s">
        <v>37</v>
      </c>
      <c r="C26" s="15">
        <v>446.64</v>
      </c>
      <c r="D26" s="15">
        <v>119.11</v>
      </c>
      <c r="E26" s="15">
        <v>641.12</v>
      </c>
      <c r="F26" s="15">
        <f>13.83*P26</f>
        <v>124.47</v>
      </c>
      <c r="G26" s="15">
        <v>320.56</v>
      </c>
      <c r="H26" s="15">
        <f>6.92*P26</f>
        <v>62.28</v>
      </c>
      <c r="I26" s="15">
        <v>28.05</v>
      </c>
      <c r="J26" s="15">
        <f>0.61*P26</f>
        <v>5.49</v>
      </c>
      <c r="K26" s="15">
        <v>12.02</v>
      </c>
      <c r="L26" s="15">
        <f>0.26*P26</f>
        <v>2.34</v>
      </c>
      <c r="M26" s="15">
        <v>20.04</v>
      </c>
      <c r="N26" s="15">
        <f t="shared" si="2"/>
        <v>3.96</v>
      </c>
      <c r="O26" s="4" t="s">
        <v>22</v>
      </c>
      <c r="P26" s="4">
        <v>9</v>
      </c>
    </row>
    <row r="27" s="4" customFormat="1" ht="25" customHeight="1" spans="1:16">
      <c r="A27" s="12">
        <v>24</v>
      </c>
      <c r="B27" s="15" t="s">
        <v>38</v>
      </c>
      <c r="C27" s="15">
        <v>446.64</v>
      </c>
      <c r="D27" s="15">
        <v>119.11</v>
      </c>
      <c r="E27" s="15">
        <v>641.12</v>
      </c>
      <c r="F27" s="15">
        <f>13.83*P27</f>
        <v>124.47</v>
      </c>
      <c r="G27" s="15">
        <v>320.56</v>
      </c>
      <c r="H27" s="15">
        <f>6.92*P27</f>
        <v>62.28</v>
      </c>
      <c r="I27" s="15">
        <v>28.05</v>
      </c>
      <c r="J27" s="15">
        <f>0.61*P27</f>
        <v>5.49</v>
      </c>
      <c r="K27" s="15">
        <v>12.02</v>
      </c>
      <c r="L27" s="15">
        <f>0.26*P27</f>
        <v>2.34</v>
      </c>
      <c r="M27" s="15">
        <v>20.04</v>
      </c>
      <c r="N27" s="15">
        <f t="shared" si="2"/>
        <v>3.96</v>
      </c>
      <c r="O27" s="4" t="s">
        <v>22</v>
      </c>
      <c r="P27" s="4">
        <v>9</v>
      </c>
    </row>
    <row r="28" s="4" customFormat="1" ht="25" customHeight="1" spans="1:16">
      <c r="A28" s="12">
        <v>25</v>
      </c>
      <c r="B28" s="15" t="s">
        <v>39</v>
      </c>
      <c r="C28" s="15">
        <v>0</v>
      </c>
      <c r="D28" s="15">
        <v>0</v>
      </c>
      <c r="E28" s="15">
        <v>0</v>
      </c>
      <c r="F28" s="15">
        <v>0</v>
      </c>
      <c r="G28" s="15">
        <v>0</v>
      </c>
      <c r="H28" s="15">
        <v>0</v>
      </c>
      <c r="I28" s="15">
        <v>0</v>
      </c>
      <c r="J28" s="15">
        <v>0</v>
      </c>
      <c r="K28" s="15">
        <v>0</v>
      </c>
      <c r="L28" s="15">
        <v>0</v>
      </c>
      <c r="M28" s="15">
        <v>0</v>
      </c>
      <c r="N28" s="15">
        <f t="shared" si="2"/>
        <v>2.64</v>
      </c>
      <c r="O28" s="4" t="s">
        <v>40</v>
      </c>
      <c r="P28" s="4">
        <v>6</v>
      </c>
    </row>
    <row r="29" s="4" customFormat="1" ht="25" customHeight="1" spans="1:16">
      <c r="A29" s="12">
        <v>26</v>
      </c>
      <c r="B29" s="15" t="s">
        <v>41</v>
      </c>
      <c r="C29" s="15">
        <v>446.64</v>
      </c>
      <c r="D29" s="15">
        <v>119.11</v>
      </c>
      <c r="E29" s="15">
        <v>641.12</v>
      </c>
      <c r="F29" s="15">
        <f>13.83*P29</f>
        <v>124.47</v>
      </c>
      <c r="G29" s="15">
        <v>320.56</v>
      </c>
      <c r="H29" s="15">
        <f>6.92*P29</f>
        <v>62.28</v>
      </c>
      <c r="I29" s="15">
        <v>28.05</v>
      </c>
      <c r="J29" s="15">
        <f>0.61*P29</f>
        <v>5.49</v>
      </c>
      <c r="K29" s="15">
        <v>12.02</v>
      </c>
      <c r="L29" s="15">
        <f>0.26*P29</f>
        <v>2.34</v>
      </c>
      <c r="M29" s="15">
        <v>20.04</v>
      </c>
      <c r="N29" s="15">
        <f t="shared" si="2"/>
        <v>3.96</v>
      </c>
      <c r="O29" s="4" t="s">
        <v>22</v>
      </c>
      <c r="P29" s="4">
        <v>9</v>
      </c>
    </row>
    <row r="30" s="4" customFormat="1" ht="25" customHeight="1" spans="1:16">
      <c r="A30" s="12">
        <v>27</v>
      </c>
      <c r="B30" s="15" t="s">
        <v>42</v>
      </c>
      <c r="C30" s="15">
        <v>446.64</v>
      </c>
      <c r="D30" s="15">
        <v>119.11</v>
      </c>
      <c r="E30" s="15">
        <v>641.12</v>
      </c>
      <c r="F30" s="15">
        <f>13.83*P30</f>
        <v>124.47</v>
      </c>
      <c r="G30" s="15">
        <v>320.56</v>
      </c>
      <c r="H30" s="15">
        <f>6.92*P30</f>
        <v>62.28</v>
      </c>
      <c r="I30" s="15">
        <v>28.05</v>
      </c>
      <c r="J30" s="15">
        <f>0.61*P30</f>
        <v>5.49</v>
      </c>
      <c r="K30" s="15">
        <v>12.02</v>
      </c>
      <c r="L30" s="15">
        <f>0.26*P30</f>
        <v>2.34</v>
      </c>
      <c r="M30" s="15">
        <v>20.04</v>
      </c>
      <c r="N30" s="15">
        <f t="shared" si="2"/>
        <v>3.96</v>
      </c>
      <c r="O30" s="4" t="s">
        <v>22</v>
      </c>
      <c r="P30" s="4">
        <v>9</v>
      </c>
    </row>
    <row r="31" s="4" customFormat="1" ht="25" customHeight="1" spans="1:16">
      <c r="A31" s="12">
        <v>28</v>
      </c>
      <c r="B31" s="15" t="s">
        <v>43</v>
      </c>
      <c r="C31" s="15">
        <v>446.64</v>
      </c>
      <c r="D31" s="15">
        <v>119.11</v>
      </c>
      <c r="E31" s="15">
        <v>641.12</v>
      </c>
      <c r="F31" s="15">
        <f>13.83*P31</f>
        <v>124.47</v>
      </c>
      <c r="G31" s="15">
        <v>320.56</v>
      </c>
      <c r="H31" s="15">
        <f>6.92*P31</f>
        <v>62.28</v>
      </c>
      <c r="I31" s="15">
        <v>28.05</v>
      </c>
      <c r="J31" s="15">
        <f>0.61*P31</f>
        <v>5.49</v>
      </c>
      <c r="K31" s="15">
        <v>12.02</v>
      </c>
      <c r="L31" s="15">
        <f>0.26*P31</f>
        <v>2.34</v>
      </c>
      <c r="M31" s="15">
        <v>20.04</v>
      </c>
      <c r="N31" s="15">
        <f t="shared" si="2"/>
        <v>3.96</v>
      </c>
      <c r="O31" s="4" t="s">
        <v>22</v>
      </c>
      <c r="P31" s="4">
        <v>9</v>
      </c>
    </row>
    <row r="32" s="5" customFormat="1" ht="25" customHeight="1" spans="1:14">
      <c r="A32" s="12">
        <v>29</v>
      </c>
      <c r="B32" s="13" t="s">
        <v>44</v>
      </c>
      <c r="C32" s="14">
        <v>446.64</v>
      </c>
      <c r="D32" s="14">
        <v>119.11</v>
      </c>
      <c r="E32" s="14">
        <v>641.12</v>
      </c>
      <c r="F32" s="14">
        <v>0</v>
      </c>
      <c r="G32" s="14">
        <v>320.56</v>
      </c>
      <c r="H32" s="14">
        <v>0</v>
      </c>
      <c r="I32" s="14">
        <v>28.05</v>
      </c>
      <c r="J32" s="14">
        <v>0</v>
      </c>
      <c r="K32" s="14">
        <v>12.02</v>
      </c>
      <c r="L32" s="14">
        <v>0</v>
      </c>
      <c r="M32" s="19">
        <v>20.04</v>
      </c>
      <c r="N32" s="19">
        <v>0</v>
      </c>
    </row>
    <row r="33" s="5" customFormat="1" ht="25" customHeight="1" spans="1:14">
      <c r="A33" s="12">
        <v>30</v>
      </c>
      <c r="B33" s="13" t="s">
        <v>45</v>
      </c>
      <c r="C33" s="14">
        <v>446.64</v>
      </c>
      <c r="D33" s="14">
        <v>119.11</v>
      </c>
      <c r="E33" s="14">
        <v>641.12</v>
      </c>
      <c r="F33" s="14">
        <v>0</v>
      </c>
      <c r="G33" s="14">
        <v>320.56</v>
      </c>
      <c r="H33" s="14">
        <v>0</v>
      </c>
      <c r="I33" s="14">
        <v>28.05</v>
      </c>
      <c r="J33" s="14">
        <v>0</v>
      </c>
      <c r="K33" s="14">
        <v>12.02</v>
      </c>
      <c r="L33" s="14">
        <v>0</v>
      </c>
      <c r="M33" s="19">
        <v>20.04</v>
      </c>
      <c r="N33" s="19">
        <v>0</v>
      </c>
    </row>
    <row r="34" s="5" customFormat="1" ht="25" customHeight="1" spans="1:14">
      <c r="A34" s="12">
        <v>31</v>
      </c>
      <c r="B34" s="13" t="s">
        <v>46</v>
      </c>
      <c r="C34" s="14">
        <v>446.64</v>
      </c>
      <c r="D34" s="14">
        <v>119.11</v>
      </c>
      <c r="E34" s="14">
        <v>641.12</v>
      </c>
      <c r="F34" s="14">
        <v>0</v>
      </c>
      <c r="G34" s="14">
        <v>320.56</v>
      </c>
      <c r="H34" s="14">
        <v>0</v>
      </c>
      <c r="I34" s="14">
        <v>28.05</v>
      </c>
      <c r="J34" s="14">
        <v>0</v>
      </c>
      <c r="K34" s="14">
        <v>12.02</v>
      </c>
      <c r="L34" s="14">
        <v>0</v>
      </c>
      <c r="M34" s="19">
        <v>20.04</v>
      </c>
      <c r="N34" s="19">
        <v>0</v>
      </c>
    </row>
    <row r="35" s="5" customFormat="1" ht="25" customHeight="1" spans="1:14">
      <c r="A35" s="12">
        <v>32</v>
      </c>
      <c r="B35" s="13" t="s">
        <v>47</v>
      </c>
      <c r="C35" s="14">
        <v>446.64</v>
      </c>
      <c r="D35" s="14">
        <v>119.11</v>
      </c>
      <c r="E35" s="14">
        <v>641.12</v>
      </c>
      <c r="F35" s="14">
        <v>0</v>
      </c>
      <c r="G35" s="14">
        <v>320.56</v>
      </c>
      <c r="H35" s="14">
        <v>0</v>
      </c>
      <c r="I35" s="14">
        <v>28.05</v>
      </c>
      <c r="J35" s="14">
        <v>0</v>
      </c>
      <c r="K35" s="14">
        <v>12.02</v>
      </c>
      <c r="L35" s="14">
        <v>0</v>
      </c>
      <c r="M35" s="19">
        <v>20.04</v>
      </c>
      <c r="N35" s="19">
        <v>0</v>
      </c>
    </row>
    <row r="36" s="4" customFormat="1" ht="25" customHeight="1" spans="1:16">
      <c r="A36" s="12">
        <v>33</v>
      </c>
      <c r="B36" s="15" t="s">
        <v>48</v>
      </c>
      <c r="C36" s="15">
        <v>446.64</v>
      </c>
      <c r="D36" s="15">
        <v>119.11</v>
      </c>
      <c r="E36" s="15">
        <v>641.12</v>
      </c>
      <c r="F36" s="15">
        <f t="shared" ref="F36:F45" si="3">13.83*P36</f>
        <v>124.47</v>
      </c>
      <c r="G36" s="15">
        <v>320.56</v>
      </c>
      <c r="H36" s="15">
        <f>6.92*P36</f>
        <v>62.28</v>
      </c>
      <c r="I36" s="15">
        <v>28.05</v>
      </c>
      <c r="J36" s="15">
        <f t="shared" ref="J36:J45" si="4">0.61*P36</f>
        <v>5.49</v>
      </c>
      <c r="K36" s="15">
        <v>12.02</v>
      </c>
      <c r="L36" s="15">
        <f>0.26*P36</f>
        <v>2.34</v>
      </c>
      <c r="M36" s="15">
        <v>20.04</v>
      </c>
      <c r="N36" s="15">
        <f t="shared" ref="N36:N48" si="5">0.44*P36</f>
        <v>3.96</v>
      </c>
      <c r="O36" s="4" t="s">
        <v>22</v>
      </c>
      <c r="P36" s="4">
        <v>9</v>
      </c>
    </row>
    <row r="37" s="4" customFormat="1" ht="25" customHeight="1" spans="1:16">
      <c r="A37" s="12">
        <v>34</v>
      </c>
      <c r="B37" s="15" t="s">
        <v>49</v>
      </c>
      <c r="C37" s="15">
        <v>0</v>
      </c>
      <c r="D37" s="15">
        <v>0</v>
      </c>
      <c r="E37" s="15">
        <v>0</v>
      </c>
      <c r="F37" s="15">
        <v>0</v>
      </c>
      <c r="G37" s="15">
        <v>0</v>
      </c>
      <c r="H37" s="15">
        <v>0</v>
      </c>
      <c r="I37" s="15">
        <v>0</v>
      </c>
      <c r="J37" s="15">
        <v>0</v>
      </c>
      <c r="K37" s="15">
        <v>0</v>
      </c>
      <c r="L37" s="15">
        <v>0</v>
      </c>
      <c r="M37" s="15">
        <v>0</v>
      </c>
      <c r="N37" s="15">
        <f t="shared" si="5"/>
        <v>1.32</v>
      </c>
      <c r="O37" s="4" t="s">
        <v>28</v>
      </c>
      <c r="P37" s="4">
        <v>3</v>
      </c>
    </row>
    <row r="38" s="4" customFormat="1" ht="25" customHeight="1" spans="1:16">
      <c r="A38" s="12">
        <v>35</v>
      </c>
      <c r="B38" s="15" t="s">
        <v>50</v>
      </c>
      <c r="C38" s="15">
        <v>0</v>
      </c>
      <c r="D38" s="15">
        <v>0</v>
      </c>
      <c r="E38" s="15">
        <v>0</v>
      </c>
      <c r="F38" s="15">
        <v>0</v>
      </c>
      <c r="G38" s="15">
        <v>0</v>
      </c>
      <c r="H38" s="15">
        <v>0</v>
      </c>
      <c r="I38" s="15">
        <v>0</v>
      </c>
      <c r="J38" s="15">
        <v>0</v>
      </c>
      <c r="K38" s="15">
        <v>0</v>
      </c>
      <c r="L38" s="15">
        <v>0</v>
      </c>
      <c r="M38" s="15">
        <v>0</v>
      </c>
      <c r="N38" s="15">
        <f t="shared" si="5"/>
        <v>3.52</v>
      </c>
      <c r="O38" s="4" t="s">
        <v>15</v>
      </c>
      <c r="P38" s="4">
        <v>8</v>
      </c>
    </row>
    <row r="39" s="4" customFormat="1" ht="25" customHeight="1" spans="1:16">
      <c r="A39" s="12">
        <v>36</v>
      </c>
      <c r="B39" s="15" t="s">
        <v>51</v>
      </c>
      <c r="C39" s="15">
        <v>446.64</v>
      </c>
      <c r="D39" s="15">
        <v>119.11</v>
      </c>
      <c r="E39" s="15">
        <v>641.12</v>
      </c>
      <c r="F39" s="15">
        <f t="shared" si="3"/>
        <v>124.47</v>
      </c>
      <c r="G39" s="15">
        <v>320.56</v>
      </c>
      <c r="H39" s="15">
        <f>6.92*P39</f>
        <v>62.28</v>
      </c>
      <c r="I39" s="15">
        <v>28.05</v>
      </c>
      <c r="J39" s="15">
        <f t="shared" si="4"/>
        <v>5.49</v>
      </c>
      <c r="K39" s="15">
        <v>12.02</v>
      </c>
      <c r="L39" s="15">
        <f>0.26*P39</f>
        <v>2.34</v>
      </c>
      <c r="M39" s="15">
        <v>20.04</v>
      </c>
      <c r="N39" s="15">
        <f t="shared" si="5"/>
        <v>3.96</v>
      </c>
      <c r="O39" s="4" t="s">
        <v>22</v>
      </c>
      <c r="P39" s="4">
        <v>9</v>
      </c>
    </row>
    <row r="40" s="4" customFormat="1" ht="25" customHeight="1" spans="1:16">
      <c r="A40" s="12">
        <v>37</v>
      </c>
      <c r="B40" s="15" t="s">
        <v>52</v>
      </c>
      <c r="C40" s="15">
        <v>446.64</v>
      </c>
      <c r="D40" s="15">
        <v>119.11</v>
      </c>
      <c r="E40" s="15">
        <v>641.12</v>
      </c>
      <c r="F40" s="15">
        <f t="shared" si="3"/>
        <v>124.47</v>
      </c>
      <c r="G40" s="15">
        <v>320.56</v>
      </c>
      <c r="H40" s="15">
        <f>6.92*P40</f>
        <v>62.28</v>
      </c>
      <c r="I40" s="15">
        <v>28.05</v>
      </c>
      <c r="J40" s="15">
        <f t="shared" si="4"/>
        <v>5.49</v>
      </c>
      <c r="K40" s="15">
        <v>12.02</v>
      </c>
      <c r="L40" s="15">
        <f>0.26*P40</f>
        <v>2.34</v>
      </c>
      <c r="M40" s="15">
        <v>20.04</v>
      </c>
      <c r="N40" s="15">
        <f t="shared" si="5"/>
        <v>3.96</v>
      </c>
      <c r="O40" s="4" t="s">
        <v>22</v>
      </c>
      <c r="P40" s="4">
        <v>9</v>
      </c>
    </row>
    <row r="41" s="4" customFormat="1" ht="25" customHeight="1" spans="1:16">
      <c r="A41" s="12">
        <v>38</v>
      </c>
      <c r="B41" s="15" t="s">
        <v>53</v>
      </c>
      <c r="C41" s="15">
        <v>446.64</v>
      </c>
      <c r="D41" s="15">
        <v>119.11</v>
      </c>
      <c r="E41" s="15">
        <v>641.12</v>
      </c>
      <c r="F41" s="15">
        <f t="shared" si="3"/>
        <v>124.47</v>
      </c>
      <c r="G41" s="15">
        <v>320.56</v>
      </c>
      <c r="H41" s="15">
        <f>6.92*P41</f>
        <v>62.28</v>
      </c>
      <c r="I41" s="15">
        <v>28.05</v>
      </c>
      <c r="J41" s="15">
        <f t="shared" si="4"/>
        <v>5.49</v>
      </c>
      <c r="K41" s="15">
        <v>12.02</v>
      </c>
      <c r="L41" s="15">
        <f>0.26*P41</f>
        <v>2.34</v>
      </c>
      <c r="M41" s="15">
        <v>20.04</v>
      </c>
      <c r="N41" s="15">
        <f t="shared" si="5"/>
        <v>3.96</v>
      </c>
      <c r="O41" s="4" t="s">
        <v>22</v>
      </c>
      <c r="P41" s="4">
        <v>9</v>
      </c>
    </row>
    <row r="42" s="4" customFormat="1" ht="25" customHeight="1" spans="1:16">
      <c r="A42" s="12">
        <v>39</v>
      </c>
      <c r="B42" s="15" t="s">
        <v>54</v>
      </c>
      <c r="C42" s="15">
        <v>446.64</v>
      </c>
      <c r="D42" s="15">
        <v>119.11</v>
      </c>
      <c r="E42" s="15">
        <v>641.12</v>
      </c>
      <c r="F42" s="15">
        <f t="shared" si="3"/>
        <v>124.47</v>
      </c>
      <c r="G42" s="15">
        <v>320.56</v>
      </c>
      <c r="H42" s="15">
        <f>6.92*P42</f>
        <v>62.28</v>
      </c>
      <c r="I42" s="15">
        <v>28.05</v>
      </c>
      <c r="J42" s="15">
        <f t="shared" si="4"/>
        <v>5.49</v>
      </c>
      <c r="K42" s="15">
        <v>12.02</v>
      </c>
      <c r="L42" s="15">
        <f>0.26*P42</f>
        <v>2.34</v>
      </c>
      <c r="M42" s="15">
        <v>20.04</v>
      </c>
      <c r="N42" s="15">
        <f t="shared" si="5"/>
        <v>3.96</v>
      </c>
      <c r="O42" s="4" t="s">
        <v>22</v>
      </c>
      <c r="P42" s="4">
        <v>9</v>
      </c>
    </row>
    <row r="43" s="4" customFormat="1" ht="25" customHeight="1" spans="1:16">
      <c r="A43" s="12">
        <v>40</v>
      </c>
      <c r="B43" s="15" t="s">
        <v>55</v>
      </c>
      <c r="C43" s="15">
        <v>446.64</v>
      </c>
      <c r="D43" s="15">
        <v>119.11</v>
      </c>
      <c r="E43" s="15">
        <v>641.12</v>
      </c>
      <c r="F43" s="15">
        <f t="shared" si="3"/>
        <v>124.47</v>
      </c>
      <c r="G43" s="15">
        <v>320.56</v>
      </c>
      <c r="H43" s="15">
        <f>6.92*P43</f>
        <v>62.28</v>
      </c>
      <c r="I43" s="15">
        <v>28.05</v>
      </c>
      <c r="J43" s="15">
        <f t="shared" si="4"/>
        <v>5.49</v>
      </c>
      <c r="K43" s="15">
        <v>12.02</v>
      </c>
      <c r="L43" s="15">
        <f>0.26*P43</f>
        <v>2.34</v>
      </c>
      <c r="M43" s="15">
        <v>20.04</v>
      </c>
      <c r="N43" s="15">
        <f t="shared" si="5"/>
        <v>3.96</v>
      </c>
      <c r="O43" s="4" t="s">
        <v>22</v>
      </c>
      <c r="P43" s="4">
        <v>9</v>
      </c>
    </row>
    <row r="44" s="4" customFormat="1" ht="25" customHeight="1" spans="1:16">
      <c r="A44" s="12">
        <v>41</v>
      </c>
      <c r="B44" s="15" t="s">
        <v>56</v>
      </c>
      <c r="C44" s="15">
        <v>0</v>
      </c>
      <c r="D44" s="15">
        <v>0</v>
      </c>
      <c r="E44" s="15">
        <v>0</v>
      </c>
      <c r="F44" s="15">
        <f t="shared" si="3"/>
        <v>124.47</v>
      </c>
      <c r="G44" s="15">
        <v>0</v>
      </c>
      <c r="H44" s="15">
        <v>62.28</v>
      </c>
      <c r="I44" s="15">
        <v>0</v>
      </c>
      <c r="J44" s="15">
        <f t="shared" si="4"/>
        <v>5.49</v>
      </c>
      <c r="K44" s="15">
        <v>0</v>
      </c>
      <c r="L44" s="15">
        <v>2.34</v>
      </c>
      <c r="M44" s="15">
        <v>0</v>
      </c>
      <c r="N44" s="15">
        <f t="shared" si="5"/>
        <v>3.96</v>
      </c>
      <c r="O44" s="4" t="s">
        <v>22</v>
      </c>
      <c r="P44" s="4">
        <v>9</v>
      </c>
    </row>
    <row r="45" s="4" customFormat="1" ht="25" customHeight="1" spans="1:16">
      <c r="A45" s="12">
        <v>42</v>
      </c>
      <c r="B45" s="15" t="s">
        <v>57</v>
      </c>
      <c r="C45" s="15">
        <v>446.64</v>
      </c>
      <c r="D45" s="15">
        <v>119.11</v>
      </c>
      <c r="E45" s="15">
        <v>641.12</v>
      </c>
      <c r="F45" s="15">
        <f t="shared" si="3"/>
        <v>124.47</v>
      </c>
      <c r="G45" s="15">
        <v>320.56</v>
      </c>
      <c r="H45" s="15">
        <f>6.92*P45</f>
        <v>62.28</v>
      </c>
      <c r="I45" s="15">
        <v>28.05</v>
      </c>
      <c r="J45" s="15">
        <f t="shared" si="4"/>
        <v>5.49</v>
      </c>
      <c r="K45" s="15">
        <v>12.02</v>
      </c>
      <c r="L45" s="15">
        <f>0.26*P45</f>
        <v>2.34</v>
      </c>
      <c r="M45" s="15">
        <v>20.04</v>
      </c>
      <c r="N45" s="15">
        <f t="shared" si="5"/>
        <v>3.96</v>
      </c>
      <c r="O45" s="4" t="s">
        <v>22</v>
      </c>
      <c r="P45" s="4">
        <v>9</v>
      </c>
    </row>
    <row r="46" s="4" customFormat="1" ht="25" customHeight="1" spans="1:16">
      <c r="A46" s="12">
        <v>43</v>
      </c>
      <c r="B46" s="15" t="s">
        <v>58</v>
      </c>
      <c r="C46" s="15">
        <v>0</v>
      </c>
      <c r="D46" s="15">
        <v>0</v>
      </c>
      <c r="E46" s="15">
        <v>0</v>
      </c>
      <c r="F46" s="15">
        <v>0</v>
      </c>
      <c r="G46" s="15">
        <v>0</v>
      </c>
      <c r="H46" s="15">
        <v>0</v>
      </c>
      <c r="I46" s="15">
        <v>0</v>
      </c>
      <c r="J46" s="15">
        <v>0</v>
      </c>
      <c r="K46" s="15">
        <v>0</v>
      </c>
      <c r="L46" s="15">
        <v>0</v>
      </c>
      <c r="M46" s="15">
        <v>0</v>
      </c>
      <c r="N46" s="15">
        <f t="shared" si="5"/>
        <v>3.52</v>
      </c>
      <c r="O46" s="4" t="s">
        <v>15</v>
      </c>
      <c r="P46" s="4">
        <v>8</v>
      </c>
    </row>
    <row r="47" s="4" customFormat="1" ht="25" customHeight="1" spans="1:16">
      <c r="A47" s="12">
        <v>44</v>
      </c>
      <c r="B47" s="15" t="s">
        <v>59</v>
      </c>
      <c r="C47" s="15">
        <v>0</v>
      </c>
      <c r="D47" s="15">
        <v>0</v>
      </c>
      <c r="E47" s="15">
        <v>0</v>
      </c>
      <c r="F47" s="15">
        <v>0</v>
      </c>
      <c r="G47" s="15">
        <v>0</v>
      </c>
      <c r="H47" s="15">
        <v>0</v>
      </c>
      <c r="I47" s="15">
        <v>0</v>
      </c>
      <c r="J47" s="15">
        <v>0</v>
      </c>
      <c r="K47" s="15">
        <v>0</v>
      </c>
      <c r="L47" s="15">
        <v>0</v>
      </c>
      <c r="M47" s="15">
        <v>0</v>
      </c>
      <c r="N47" s="15">
        <f t="shared" si="5"/>
        <v>3.52</v>
      </c>
      <c r="O47" s="4" t="s">
        <v>15</v>
      </c>
      <c r="P47" s="4">
        <v>8</v>
      </c>
    </row>
    <row r="48" s="4" customFormat="1" ht="25" customHeight="1" spans="1:16">
      <c r="A48" s="12">
        <v>45</v>
      </c>
      <c r="B48" s="15" t="s">
        <v>60</v>
      </c>
      <c r="C48" s="15">
        <v>0</v>
      </c>
      <c r="D48" s="15">
        <v>0</v>
      </c>
      <c r="E48" s="15">
        <v>0</v>
      </c>
      <c r="F48" s="15">
        <v>0</v>
      </c>
      <c r="G48" s="15">
        <v>0</v>
      </c>
      <c r="H48" s="15">
        <v>0</v>
      </c>
      <c r="I48" s="15">
        <v>0</v>
      </c>
      <c r="J48" s="15">
        <v>0</v>
      </c>
      <c r="K48" s="15">
        <v>0</v>
      </c>
      <c r="L48" s="15">
        <v>0</v>
      </c>
      <c r="M48" s="15">
        <v>0</v>
      </c>
      <c r="N48" s="15">
        <f t="shared" si="5"/>
        <v>3.52</v>
      </c>
      <c r="O48" s="4" t="s">
        <v>15</v>
      </c>
      <c r="P48" s="4">
        <v>8</v>
      </c>
    </row>
    <row r="49" s="5" customFormat="1" ht="25" customHeight="1" spans="1:14">
      <c r="A49" s="12">
        <v>46</v>
      </c>
      <c r="B49" s="13" t="s">
        <v>61</v>
      </c>
      <c r="C49" s="14">
        <v>446.64</v>
      </c>
      <c r="D49" s="14">
        <v>119.11</v>
      </c>
      <c r="E49" s="14">
        <v>641.12</v>
      </c>
      <c r="F49" s="14">
        <v>0</v>
      </c>
      <c r="G49" s="14">
        <v>320.56</v>
      </c>
      <c r="H49" s="14">
        <v>0</v>
      </c>
      <c r="I49" s="14">
        <v>28.05</v>
      </c>
      <c r="J49" s="14">
        <v>0</v>
      </c>
      <c r="K49" s="14">
        <v>12.02</v>
      </c>
      <c r="L49" s="14">
        <v>0</v>
      </c>
      <c r="M49" s="19">
        <v>20.04</v>
      </c>
      <c r="N49" s="19">
        <v>0</v>
      </c>
    </row>
    <row r="50" s="5" customFormat="1" ht="25" customHeight="1" spans="1:14">
      <c r="A50" s="12">
        <v>47</v>
      </c>
      <c r="B50" s="13" t="s">
        <v>62</v>
      </c>
      <c r="C50" s="14">
        <v>446.64</v>
      </c>
      <c r="D50" s="14">
        <v>119.11</v>
      </c>
      <c r="E50" s="14">
        <v>641.12</v>
      </c>
      <c r="F50" s="14">
        <v>0</v>
      </c>
      <c r="G50" s="14">
        <v>320.56</v>
      </c>
      <c r="H50" s="14">
        <v>0</v>
      </c>
      <c r="I50" s="14">
        <v>28.05</v>
      </c>
      <c r="J50" s="14">
        <v>0</v>
      </c>
      <c r="K50" s="14">
        <v>12.02</v>
      </c>
      <c r="L50" s="14">
        <v>0</v>
      </c>
      <c r="M50" s="19">
        <v>20.04</v>
      </c>
      <c r="N50" s="19">
        <v>0</v>
      </c>
    </row>
    <row r="51" s="5" customFormat="1" ht="25" customHeight="1" spans="1:14">
      <c r="A51" s="12">
        <v>48</v>
      </c>
      <c r="B51" s="13" t="s">
        <v>63</v>
      </c>
      <c r="C51" s="14">
        <v>446.64</v>
      </c>
      <c r="D51" s="14">
        <v>119.11</v>
      </c>
      <c r="E51" s="14">
        <v>641.12</v>
      </c>
      <c r="F51" s="14">
        <v>0</v>
      </c>
      <c r="G51" s="14">
        <v>320.56</v>
      </c>
      <c r="H51" s="14">
        <v>0</v>
      </c>
      <c r="I51" s="14">
        <v>28.05</v>
      </c>
      <c r="J51" s="14">
        <v>0</v>
      </c>
      <c r="K51" s="14">
        <v>12.02</v>
      </c>
      <c r="L51" s="14">
        <v>0</v>
      </c>
      <c r="M51" s="19">
        <v>20.04</v>
      </c>
      <c r="N51" s="19">
        <v>0</v>
      </c>
    </row>
    <row r="52" s="5" customFormat="1" ht="25" customHeight="1" spans="1:14">
      <c r="A52" s="12">
        <v>49</v>
      </c>
      <c r="B52" s="13" t="s">
        <v>64</v>
      </c>
      <c r="C52" s="14">
        <v>446.64</v>
      </c>
      <c r="D52" s="14">
        <v>119.11</v>
      </c>
      <c r="E52" s="14">
        <v>641.12</v>
      </c>
      <c r="F52" s="14">
        <v>0</v>
      </c>
      <c r="G52" s="14">
        <v>320.56</v>
      </c>
      <c r="H52" s="14">
        <v>0</v>
      </c>
      <c r="I52" s="14">
        <v>28.05</v>
      </c>
      <c r="J52" s="14">
        <v>0</v>
      </c>
      <c r="K52" s="14">
        <v>12.02</v>
      </c>
      <c r="L52" s="14">
        <v>0</v>
      </c>
      <c r="M52" s="19">
        <v>20.04</v>
      </c>
      <c r="N52" s="19">
        <v>0</v>
      </c>
    </row>
    <row r="53" s="4" customFormat="1" ht="25" customHeight="1" spans="1:16">
      <c r="A53" s="12">
        <v>50</v>
      </c>
      <c r="B53" s="15" t="s">
        <v>65</v>
      </c>
      <c r="C53" s="15">
        <v>446.64</v>
      </c>
      <c r="D53" s="15">
        <v>119.11</v>
      </c>
      <c r="E53" s="15">
        <v>641.12</v>
      </c>
      <c r="F53" s="15">
        <f>13.83*P53</f>
        <v>124.47</v>
      </c>
      <c r="G53" s="15">
        <v>320.56</v>
      </c>
      <c r="H53" s="15">
        <f>6.92*P53</f>
        <v>62.28</v>
      </c>
      <c r="I53" s="15">
        <v>28.05</v>
      </c>
      <c r="J53" s="15">
        <f>0.61*P53</f>
        <v>5.49</v>
      </c>
      <c r="K53" s="15">
        <v>12.02</v>
      </c>
      <c r="L53" s="15">
        <f>0.26*P53</f>
        <v>2.34</v>
      </c>
      <c r="M53" s="15">
        <v>20.04</v>
      </c>
      <c r="N53" s="15">
        <f>0.44*P53</f>
        <v>3.96</v>
      </c>
      <c r="O53" s="4" t="s">
        <v>22</v>
      </c>
      <c r="P53" s="4">
        <v>9</v>
      </c>
    </row>
    <row r="54" s="4" customFormat="1" ht="25" customHeight="1" spans="1:16">
      <c r="A54" s="12">
        <v>51</v>
      </c>
      <c r="B54" s="15" t="s">
        <v>66</v>
      </c>
      <c r="C54" s="15">
        <v>0</v>
      </c>
      <c r="D54" s="15">
        <v>0</v>
      </c>
      <c r="E54" s="15">
        <v>0</v>
      </c>
      <c r="F54" s="15">
        <v>0</v>
      </c>
      <c r="G54" s="15">
        <v>0</v>
      </c>
      <c r="H54" s="15">
        <v>0</v>
      </c>
      <c r="I54" s="15">
        <v>0</v>
      </c>
      <c r="J54" s="15">
        <v>0</v>
      </c>
      <c r="K54" s="15">
        <v>0</v>
      </c>
      <c r="L54" s="15">
        <v>0</v>
      </c>
      <c r="M54" s="15">
        <v>0</v>
      </c>
      <c r="N54" s="15">
        <f>0.44*P54</f>
        <v>1.32</v>
      </c>
      <c r="O54" s="4" t="s">
        <v>28</v>
      </c>
      <c r="P54" s="4">
        <v>3</v>
      </c>
    </row>
    <row r="55" s="4" customFormat="1" ht="25" customHeight="1" spans="1:16">
      <c r="A55" s="12">
        <v>52</v>
      </c>
      <c r="B55" s="15" t="s">
        <v>67</v>
      </c>
      <c r="C55" s="15">
        <v>0</v>
      </c>
      <c r="D55" s="15">
        <v>0</v>
      </c>
      <c r="E55" s="15">
        <v>0</v>
      </c>
      <c r="F55" s="15">
        <f>13.83*P55</f>
        <v>124.47</v>
      </c>
      <c r="G55" s="15">
        <v>0</v>
      </c>
      <c r="H55" s="15">
        <v>62.28</v>
      </c>
      <c r="I55" s="15">
        <v>0</v>
      </c>
      <c r="J55" s="15">
        <f>0.61*P55</f>
        <v>5.49</v>
      </c>
      <c r="K55" s="15">
        <v>0</v>
      </c>
      <c r="L55" s="15">
        <v>2.34</v>
      </c>
      <c r="M55" s="15">
        <v>0</v>
      </c>
      <c r="N55" s="15">
        <f>0.44*P55</f>
        <v>3.96</v>
      </c>
      <c r="O55" s="4" t="s">
        <v>22</v>
      </c>
      <c r="P55" s="4">
        <v>9</v>
      </c>
    </row>
    <row r="56" s="4" customFormat="1" ht="25" customHeight="1" spans="1:16">
      <c r="A56" s="12">
        <v>53</v>
      </c>
      <c r="B56" s="15" t="s">
        <v>68</v>
      </c>
      <c r="C56" s="15">
        <v>446.64</v>
      </c>
      <c r="D56" s="15">
        <v>119.11</v>
      </c>
      <c r="E56" s="15">
        <v>641.12</v>
      </c>
      <c r="F56" s="15">
        <f>13.83*P56</f>
        <v>124.47</v>
      </c>
      <c r="G56" s="15">
        <v>320.56</v>
      </c>
      <c r="H56" s="15">
        <f>6.92*P56</f>
        <v>62.28</v>
      </c>
      <c r="I56" s="15">
        <v>28.05</v>
      </c>
      <c r="J56" s="15">
        <f>0.61*P56</f>
        <v>5.49</v>
      </c>
      <c r="K56" s="15">
        <v>12.02</v>
      </c>
      <c r="L56" s="15">
        <f>0.26*P56</f>
        <v>2.34</v>
      </c>
      <c r="M56" s="15">
        <v>20.04</v>
      </c>
      <c r="N56" s="15">
        <f>0.44*P56</f>
        <v>3.96</v>
      </c>
      <c r="O56" s="4" t="s">
        <v>22</v>
      </c>
      <c r="P56" s="4">
        <v>9</v>
      </c>
    </row>
    <row r="57" s="5" customFormat="1" ht="25" customHeight="1" spans="1:14">
      <c r="A57" s="12">
        <v>54</v>
      </c>
      <c r="B57" s="13" t="s">
        <v>69</v>
      </c>
      <c r="C57" s="14">
        <v>446.64</v>
      </c>
      <c r="D57" s="14">
        <v>119.11</v>
      </c>
      <c r="E57" s="14">
        <v>641.12</v>
      </c>
      <c r="F57" s="14">
        <v>0</v>
      </c>
      <c r="G57" s="14">
        <v>320.56</v>
      </c>
      <c r="H57" s="14">
        <v>0</v>
      </c>
      <c r="I57" s="14">
        <v>28.05</v>
      </c>
      <c r="J57" s="14">
        <v>0</v>
      </c>
      <c r="K57" s="14">
        <v>12.02</v>
      </c>
      <c r="L57" s="14">
        <v>0</v>
      </c>
      <c r="M57" s="19">
        <v>20.04</v>
      </c>
      <c r="N57" s="19">
        <v>0</v>
      </c>
    </row>
    <row r="58" s="4" customFormat="1" ht="25" customHeight="1" spans="1:16">
      <c r="A58" s="12">
        <v>55</v>
      </c>
      <c r="B58" s="15" t="s">
        <v>70</v>
      </c>
      <c r="C58" s="15">
        <v>446.64</v>
      </c>
      <c r="D58" s="15">
        <v>119.11</v>
      </c>
      <c r="E58" s="15">
        <v>641.12</v>
      </c>
      <c r="F58" s="15">
        <f>13.83*P58</f>
        <v>124.47</v>
      </c>
      <c r="G58" s="15">
        <v>320.56</v>
      </c>
      <c r="H58" s="15">
        <f>6.92*P58</f>
        <v>62.28</v>
      </c>
      <c r="I58" s="15">
        <v>28.05</v>
      </c>
      <c r="J58" s="15">
        <f>0.61*P58</f>
        <v>5.49</v>
      </c>
      <c r="K58" s="15">
        <v>12.02</v>
      </c>
      <c r="L58" s="15">
        <f>0.26*P58</f>
        <v>2.34</v>
      </c>
      <c r="M58" s="15">
        <v>20.04</v>
      </c>
      <c r="N58" s="15">
        <f>0.44*P58</f>
        <v>3.96</v>
      </c>
      <c r="O58" s="4" t="s">
        <v>22</v>
      </c>
      <c r="P58" s="4">
        <v>9</v>
      </c>
    </row>
    <row r="59" s="4" customFormat="1" ht="25" customHeight="1" spans="1:16">
      <c r="A59" s="12">
        <v>56</v>
      </c>
      <c r="B59" s="15" t="s">
        <v>71</v>
      </c>
      <c r="C59" s="15">
        <v>0</v>
      </c>
      <c r="D59" s="15">
        <v>0</v>
      </c>
      <c r="E59" s="15">
        <v>0</v>
      </c>
      <c r="F59" s="15">
        <v>0</v>
      </c>
      <c r="G59" s="15">
        <v>0</v>
      </c>
      <c r="H59" s="15">
        <v>0</v>
      </c>
      <c r="I59" s="15">
        <v>0</v>
      </c>
      <c r="J59" s="15">
        <v>0</v>
      </c>
      <c r="K59" s="15">
        <v>0</v>
      </c>
      <c r="L59" s="15">
        <v>0</v>
      </c>
      <c r="M59" s="15">
        <v>0</v>
      </c>
      <c r="N59" s="15">
        <f t="shared" ref="N59:N63" si="6">0.44*P59</f>
        <v>2.64</v>
      </c>
      <c r="O59" s="4" t="s">
        <v>40</v>
      </c>
      <c r="P59" s="4">
        <v>6</v>
      </c>
    </row>
    <row r="60" s="4" customFormat="1" ht="25" customHeight="1" spans="1:16">
      <c r="A60" s="12">
        <v>57</v>
      </c>
      <c r="B60" s="15" t="s">
        <v>72</v>
      </c>
      <c r="C60" s="15">
        <v>0</v>
      </c>
      <c r="D60" s="15">
        <v>0</v>
      </c>
      <c r="E60" s="15">
        <v>0</v>
      </c>
      <c r="F60" s="15">
        <v>0</v>
      </c>
      <c r="G60" s="15">
        <v>0</v>
      </c>
      <c r="H60" s="15">
        <v>0</v>
      </c>
      <c r="I60" s="15">
        <v>0</v>
      </c>
      <c r="J60" s="15">
        <v>0</v>
      </c>
      <c r="K60" s="15">
        <v>0</v>
      </c>
      <c r="L60" s="15">
        <v>0</v>
      </c>
      <c r="M60" s="15">
        <v>0</v>
      </c>
      <c r="N60" s="15">
        <f t="shared" si="6"/>
        <v>1.76</v>
      </c>
      <c r="O60" s="4" t="s">
        <v>17</v>
      </c>
      <c r="P60" s="4">
        <v>4</v>
      </c>
    </row>
    <row r="61" s="4" customFormat="1" ht="25" customHeight="1" spans="1:16">
      <c r="A61" s="12">
        <v>58</v>
      </c>
      <c r="B61" s="15" t="s">
        <v>73</v>
      </c>
      <c r="C61" s="15">
        <v>446.64</v>
      </c>
      <c r="D61" s="15">
        <v>119.11</v>
      </c>
      <c r="E61" s="15">
        <v>641.12</v>
      </c>
      <c r="F61" s="15">
        <f t="shared" ref="F59:F63" si="7">13.83*P61</f>
        <v>124.47</v>
      </c>
      <c r="G61" s="15">
        <v>320.56</v>
      </c>
      <c r="H61" s="15">
        <f>6.92*P61</f>
        <v>62.28</v>
      </c>
      <c r="I61" s="15">
        <v>28.05</v>
      </c>
      <c r="J61" s="15">
        <f t="shared" ref="J59:J63" si="8">0.61*P61</f>
        <v>5.49</v>
      </c>
      <c r="K61" s="15">
        <v>12.02</v>
      </c>
      <c r="L61" s="15">
        <f>0.26*P61</f>
        <v>2.34</v>
      </c>
      <c r="M61" s="15">
        <v>20.04</v>
      </c>
      <c r="N61" s="15">
        <f t="shared" si="6"/>
        <v>3.96</v>
      </c>
      <c r="O61" s="4" t="s">
        <v>22</v>
      </c>
      <c r="P61" s="4">
        <v>9</v>
      </c>
    </row>
    <row r="62" s="4" customFormat="1" ht="25" customHeight="1" spans="1:16">
      <c r="A62" s="12">
        <v>59</v>
      </c>
      <c r="B62" s="15" t="s">
        <v>74</v>
      </c>
      <c r="C62" s="15">
        <v>0</v>
      </c>
      <c r="D62" s="15">
        <v>0</v>
      </c>
      <c r="E62" s="15">
        <v>0</v>
      </c>
      <c r="F62" s="15">
        <v>0</v>
      </c>
      <c r="G62" s="15">
        <v>0</v>
      </c>
      <c r="H62" s="15">
        <v>0</v>
      </c>
      <c r="I62" s="15">
        <v>0</v>
      </c>
      <c r="J62" s="15">
        <v>0</v>
      </c>
      <c r="K62" s="15">
        <v>0</v>
      </c>
      <c r="L62" s="15">
        <v>0</v>
      </c>
      <c r="M62" s="15">
        <v>0</v>
      </c>
      <c r="N62" s="15">
        <f t="shared" si="6"/>
        <v>1.32</v>
      </c>
      <c r="O62" s="4" t="s">
        <v>28</v>
      </c>
      <c r="P62" s="4">
        <v>3</v>
      </c>
    </row>
    <row r="63" s="4" customFormat="1" ht="25" customHeight="1" spans="1:16">
      <c r="A63" s="12">
        <v>60</v>
      </c>
      <c r="B63" s="15" t="s">
        <v>75</v>
      </c>
      <c r="C63" s="15">
        <v>446.64</v>
      </c>
      <c r="D63" s="15">
        <v>119.11</v>
      </c>
      <c r="E63" s="15">
        <v>641.12</v>
      </c>
      <c r="F63" s="15">
        <f t="shared" si="7"/>
        <v>124.47</v>
      </c>
      <c r="G63" s="15">
        <v>320.56</v>
      </c>
      <c r="H63" s="15">
        <f>6.92*P63</f>
        <v>62.28</v>
      </c>
      <c r="I63" s="15">
        <v>28.05</v>
      </c>
      <c r="J63" s="15">
        <f t="shared" si="8"/>
        <v>5.49</v>
      </c>
      <c r="K63" s="15">
        <v>12.02</v>
      </c>
      <c r="L63" s="15">
        <f>0.26*P63</f>
        <v>2.34</v>
      </c>
      <c r="M63" s="15">
        <v>20.04</v>
      </c>
      <c r="N63" s="15">
        <f t="shared" si="6"/>
        <v>3.96</v>
      </c>
      <c r="O63" s="4" t="s">
        <v>22</v>
      </c>
      <c r="P63" s="4">
        <v>9</v>
      </c>
    </row>
    <row r="64" s="4" customFormat="1" ht="25" customHeight="1" spans="1:16">
      <c r="A64" s="12">
        <v>61</v>
      </c>
      <c r="B64" s="15" t="s">
        <v>76</v>
      </c>
      <c r="C64" s="15">
        <v>0</v>
      </c>
      <c r="D64" s="15">
        <v>0</v>
      </c>
      <c r="E64" s="15">
        <v>0</v>
      </c>
      <c r="F64" s="15">
        <v>0</v>
      </c>
      <c r="G64" s="15">
        <v>0</v>
      </c>
      <c r="H64" s="15">
        <v>0</v>
      </c>
      <c r="I64" s="15">
        <v>0</v>
      </c>
      <c r="J64" s="15">
        <v>0</v>
      </c>
      <c r="K64" s="15">
        <v>0</v>
      </c>
      <c r="L64" s="15">
        <v>0</v>
      </c>
      <c r="M64" s="15">
        <v>0</v>
      </c>
      <c r="N64" s="15">
        <f t="shared" ref="N64:N67" si="9">0.44*P64</f>
        <v>0.44</v>
      </c>
      <c r="O64" s="4" t="s">
        <v>77</v>
      </c>
      <c r="P64" s="4">
        <v>1</v>
      </c>
    </row>
    <row r="65" s="4" customFormat="1" ht="25" customHeight="1" spans="1:16">
      <c r="A65" s="12">
        <v>62</v>
      </c>
      <c r="B65" s="20" t="s">
        <v>78</v>
      </c>
      <c r="C65" s="15">
        <v>0</v>
      </c>
      <c r="D65" s="15">
        <v>0</v>
      </c>
      <c r="E65" s="15">
        <v>0</v>
      </c>
      <c r="F65" s="15">
        <f>13.83*P65</f>
        <v>124.47</v>
      </c>
      <c r="G65" s="15">
        <v>0</v>
      </c>
      <c r="H65" s="15">
        <v>62.28</v>
      </c>
      <c r="I65" s="15">
        <v>0</v>
      </c>
      <c r="J65" s="15">
        <f>0.61*P65</f>
        <v>5.49</v>
      </c>
      <c r="K65" s="15">
        <v>0</v>
      </c>
      <c r="L65" s="15">
        <v>2.34</v>
      </c>
      <c r="M65" s="15">
        <v>0</v>
      </c>
      <c r="N65" s="15">
        <f t="shared" si="9"/>
        <v>3.96</v>
      </c>
      <c r="O65" s="4" t="s">
        <v>22</v>
      </c>
      <c r="P65" s="4">
        <v>9</v>
      </c>
    </row>
    <row r="66" s="4" customFormat="1" ht="25" customHeight="1" spans="1:16">
      <c r="A66" s="12">
        <v>63</v>
      </c>
      <c r="B66" s="15" t="s">
        <v>79</v>
      </c>
      <c r="C66" s="15">
        <v>0</v>
      </c>
      <c r="D66" s="15">
        <v>0</v>
      </c>
      <c r="E66" s="15">
        <v>0</v>
      </c>
      <c r="F66" s="15">
        <v>0</v>
      </c>
      <c r="G66" s="15">
        <v>0</v>
      </c>
      <c r="H66" s="15">
        <v>0</v>
      </c>
      <c r="I66" s="15">
        <v>0</v>
      </c>
      <c r="J66" s="15">
        <v>0</v>
      </c>
      <c r="K66" s="15">
        <v>0</v>
      </c>
      <c r="L66" s="15">
        <v>0</v>
      </c>
      <c r="M66" s="15">
        <v>0</v>
      </c>
      <c r="N66" s="15">
        <f t="shared" si="9"/>
        <v>0.44</v>
      </c>
      <c r="O66" s="4" t="s">
        <v>77</v>
      </c>
      <c r="P66" s="4">
        <v>1</v>
      </c>
    </row>
    <row r="67" s="4" customFormat="1" ht="25" customHeight="1" spans="1:16">
      <c r="A67" s="12">
        <v>64</v>
      </c>
      <c r="B67" s="15" t="s">
        <v>80</v>
      </c>
      <c r="C67" s="15">
        <v>0</v>
      </c>
      <c r="D67" s="15">
        <v>0</v>
      </c>
      <c r="E67" s="15">
        <v>0</v>
      </c>
      <c r="F67" s="15">
        <v>0</v>
      </c>
      <c r="G67" s="15">
        <v>0</v>
      </c>
      <c r="H67" s="15">
        <v>0</v>
      </c>
      <c r="I67" s="15">
        <v>0</v>
      </c>
      <c r="J67" s="15">
        <v>0</v>
      </c>
      <c r="K67" s="15">
        <v>0</v>
      </c>
      <c r="L67" s="15">
        <v>0</v>
      </c>
      <c r="M67" s="15">
        <v>0</v>
      </c>
      <c r="N67" s="15">
        <f t="shared" si="9"/>
        <v>0.44</v>
      </c>
      <c r="O67" s="4" t="s">
        <v>77</v>
      </c>
      <c r="P67" s="4">
        <v>1</v>
      </c>
    </row>
    <row r="68" s="6" customFormat="1" ht="25" customHeight="1" spans="1:16">
      <c r="A68" s="12">
        <v>65</v>
      </c>
      <c r="B68" s="20" t="s">
        <v>81</v>
      </c>
      <c r="C68" s="15">
        <v>0</v>
      </c>
      <c r="D68" s="15">
        <v>0</v>
      </c>
      <c r="E68" s="15">
        <v>0</v>
      </c>
      <c r="F68" s="15">
        <v>0</v>
      </c>
      <c r="G68" s="15">
        <v>0</v>
      </c>
      <c r="H68" s="15">
        <v>0</v>
      </c>
      <c r="I68" s="15">
        <v>0</v>
      </c>
      <c r="J68" s="15">
        <v>0</v>
      </c>
      <c r="K68" s="15">
        <v>0</v>
      </c>
      <c r="L68" s="15">
        <v>0</v>
      </c>
      <c r="M68" s="15">
        <v>0</v>
      </c>
      <c r="N68" s="15">
        <f t="shared" ref="N68:N72" si="10">0.44*P68</f>
        <v>0.88</v>
      </c>
      <c r="O68" s="4" t="s">
        <v>82</v>
      </c>
      <c r="P68" s="4">
        <v>2</v>
      </c>
    </row>
    <row r="69" s="6" customFormat="1" ht="25" customHeight="1" spans="1:16">
      <c r="A69" s="12">
        <v>66</v>
      </c>
      <c r="B69" s="20" t="s">
        <v>83</v>
      </c>
      <c r="C69" s="15">
        <v>446.64</v>
      </c>
      <c r="D69" s="15">
        <v>119.11</v>
      </c>
      <c r="E69" s="15">
        <v>641.12</v>
      </c>
      <c r="F69" s="15">
        <f t="shared" ref="F68:F72" si="11">13.83*P69</f>
        <v>124.47</v>
      </c>
      <c r="G69" s="15">
        <v>320.56</v>
      </c>
      <c r="H69" s="15">
        <f>6.92*P69</f>
        <v>62.28</v>
      </c>
      <c r="I69" s="15">
        <v>28.05</v>
      </c>
      <c r="J69" s="15">
        <f t="shared" ref="J68:J72" si="12">0.61*P69</f>
        <v>5.49</v>
      </c>
      <c r="K69" s="15">
        <v>12.02</v>
      </c>
      <c r="L69" s="15">
        <f>0.26*P69</f>
        <v>2.34</v>
      </c>
      <c r="M69" s="15">
        <v>20.04</v>
      </c>
      <c r="N69" s="15">
        <f t="shared" si="10"/>
        <v>3.96</v>
      </c>
      <c r="O69" s="4" t="s">
        <v>22</v>
      </c>
      <c r="P69" s="4">
        <v>9</v>
      </c>
    </row>
    <row r="70" s="4" customFormat="1" ht="25" customHeight="1" spans="1:16">
      <c r="A70" s="12">
        <v>67</v>
      </c>
      <c r="B70" s="15" t="s">
        <v>84</v>
      </c>
      <c r="C70" s="15">
        <v>0</v>
      </c>
      <c r="D70" s="15">
        <v>0</v>
      </c>
      <c r="E70" s="15">
        <v>0</v>
      </c>
      <c r="F70" s="15">
        <v>0</v>
      </c>
      <c r="G70" s="15">
        <v>0</v>
      </c>
      <c r="H70" s="15">
        <v>0</v>
      </c>
      <c r="I70" s="15">
        <v>0</v>
      </c>
      <c r="J70" s="15">
        <v>0</v>
      </c>
      <c r="K70" s="15">
        <v>0</v>
      </c>
      <c r="L70" s="15">
        <v>0</v>
      </c>
      <c r="M70" s="15">
        <v>0</v>
      </c>
      <c r="N70" s="15">
        <f t="shared" ref="N70:N83" si="13">0.44*P70</f>
        <v>2.2</v>
      </c>
      <c r="O70" s="4" t="s">
        <v>85</v>
      </c>
      <c r="P70" s="4">
        <v>5</v>
      </c>
    </row>
    <row r="71" s="4" customFormat="1" ht="25" customHeight="1" spans="1:16">
      <c r="A71" s="12">
        <v>68</v>
      </c>
      <c r="B71" s="15" t="s">
        <v>86</v>
      </c>
      <c r="C71" s="15">
        <v>446.64</v>
      </c>
      <c r="D71" s="15">
        <v>119.11</v>
      </c>
      <c r="E71" s="15">
        <v>641.12</v>
      </c>
      <c r="F71" s="15">
        <f t="shared" si="11"/>
        <v>124.47</v>
      </c>
      <c r="G71" s="15">
        <v>320.56</v>
      </c>
      <c r="H71" s="15">
        <f>6.92*P71</f>
        <v>62.28</v>
      </c>
      <c r="I71" s="15">
        <v>28.05</v>
      </c>
      <c r="J71" s="15">
        <f t="shared" si="12"/>
        <v>5.49</v>
      </c>
      <c r="K71" s="15">
        <v>12.02</v>
      </c>
      <c r="L71" s="15">
        <f>0.26*P71</f>
        <v>2.34</v>
      </c>
      <c r="M71" s="15">
        <v>20.04</v>
      </c>
      <c r="N71" s="15">
        <f t="shared" si="10"/>
        <v>3.96</v>
      </c>
      <c r="O71" s="4" t="s">
        <v>22</v>
      </c>
      <c r="P71" s="4">
        <v>9</v>
      </c>
    </row>
    <row r="72" s="6" customFormat="1" ht="25" customHeight="1" spans="1:16">
      <c r="A72" s="12">
        <v>69</v>
      </c>
      <c r="B72" s="15" t="s">
        <v>87</v>
      </c>
      <c r="C72" s="15">
        <v>0</v>
      </c>
      <c r="D72" s="15">
        <v>0</v>
      </c>
      <c r="E72" s="15">
        <v>0</v>
      </c>
      <c r="F72" s="15">
        <v>0</v>
      </c>
      <c r="G72" s="15">
        <v>0</v>
      </c>
      <c r="H72" s="15">
        <v>0</v>
      </c>
      <c r="I72" s="15">
        <v>0</v>
      </c>
      <c r="J72" s="15">
        <v>0</v>
      </c>
      <c r="K72" s="15">
        <v>0</v>
      </c>
      <c r="L72" s="15">
        <v>0</v>
      </c>
      <c r="M72" s="15">
        <v>0</v>
      </c>
      <c r="N72" s="15">
        <f t="shared" si="10"/>
        <v>1.76</v>
      </c>
      <c r="O72" s="4" t="s">
        <v>17</v>
      </c>
      <c r="P72" s="4">
        <v>4</v>
      </c>
    </row>
    <row r="73" s="6" customFormat="1" ht="25" customHeight="1" spans="1:16">
      <c r="A73" s="12">
        <v>70</v>
      </c>
      <c r="B73" s="15" t="s">
        <v>88</v>
      </c>
      <c r="C73" s="15">
        <v>0</v>
      </c>
      <c r="D73" s="15">
        <v>0</v>
      </c>
      <c r="E73" s="15">
        <v>0</v>
      </c>
      <c r="F73" s="15">
        <v>0</v>
      </c>
      <c r="G73" s="15">
        <v>0</v>
      </c>
      <c r="H73" s="15">
        <v>0</v>
      </c>
      <c r="I73" s="15">
        <v>0</v>
      </c>
      <c r="J73" s="15">
        <v>0</v>
      </c>
      <c r="K73" s="15">
        <v>0</v>
      </c>
      <c r="L73" s="15">
        <v>0</v>
      </c>
      <c r="M73" s="15">
        <v>0</v>
      </c>
      <c r="N73" s="15">
        <f t="shared" si="13"/>
        <v>1.76</v>
      </c>
      <c r="O73" s="4" t="s">
        <v>17</v>
      </c>
      <c r="P73" s="4">
        <v>4</v>
      </c>
    </row>
    <row r="74" s="7" customFormat="1" ht="25" customHeight="1" spans="1:16">
      <c r="A74" s="12">
        <v>71</v>
      </c>
      <c r="B74" s="15" t="s">
        <v>89</v>
      </c>
      <c r="C74" s="15">
        <v>0</v>
      </c>
      <c r="D74" s="15">
        <v>0</v>
      </c>
      <c r="E74" s="15">
        <v>0</v>
      </c>
      <c r="F74" s="15">
        <v>0</v>
      </c>
      <c r="G74" s="15">
        <v>0</v>
      </c>
      <c r="H74" s="15">
        <v>0</v>
      </c>
      <c r="I74" s="15">
        <v>0</v>
      </c>
      <c r="J74" s="15">
        <v>0</v>
      </c>
      <c r="K74" s="15">
        <v>0</v>
      </c>
      <c r="L74" s="15">
        <v>0</v>
      </c>
      <c r="M74" s="15">
        <v>0</v>
      </c>
      <c r="N74" s="15">
        <f t="shared" si="13"/>
        <v>1.76</v>
      </c>
      <c r="O74" s="4" t="s">
        <v>17</v>
      </c>
      <c r="P74" s="4">
        <v>4</v>
      </c>
    </row>
    <row r="75" s="7" customFormat="1" ht="25" customHeight="1" spans="1:16">
      <c r="A75" s="12">
        <v>72</v>
      </c>
      <c r="B75" s="15" t="s">
        <v>90</v>
      </c>
      <c r="C75" s="15">
        <v>446.64</v>
      </c>
      <c r="D75" s="15">
        <v>119.11</v>
      </c>
      <c r="E75" s="15">
        <v>641.12</v>
      </c>
      <c r="F75" s="15">
        <f>13.83*P75</f>
        <v>124.47</v>
      </c>
      <c r="G75" s="15">
        <v>320.56</v>
      </c>
      <c r="H75" s="15">
        <f>6.92*P75</f>
        <v>62.28</v>
      </c>
      <c r="I75" s="15">
        <v>28.05</v>
      </c>
      <c r="J75" s="15">
        <f>0.61*P75</f>
        <v>5.49</v>
      </c>
      <c r="K75" s="15">
        <v>12.02</v>
      </c>
      <c r="L75" s="15">
        <f>0.26*P75</f>
        <v>2.34</v>
      </c>
      <c r="M75" s="15">
        <v>20.04</v>
      </c>
      <c r="N75" s="15">
        <f t="shared" si="13"/>
        <v>3.96</v>
      </c>
      <c r="O75" s="4" t="s">
        <v>22</v>
      </c>
      <c r="P75" s="4">
        <v>9</v>
      </c>
    </row>
    <row r="76" s="7" customFormat="1" ht="25" customHeight="1" spans="1:16">
      <c r="A76" s="12">
        <v>73</v>
      </c>
      <c r="B76" s="15" t="s">
        <v>91</v>
      </c>
      <c r="C76" s="15">
        <v>0</v>
      </c>
      <c r="D76" s="15">
        <v>0</v>
      </c>
      <c r="E76" s="15">
        <v>0</v>
      </c>
      <c r="F76" s="15">
        <v>0</v>
      </c>
      <c r="G76" s="15">
        <v>0</v>
      </c>
      <c r="H76" s="15">
        <v>0</v>
      </c>
      <c r="I76" s="15">
        <v>0</v>
      </c>
      <c r="J76" s="15">
        <v>0</v>
      </c>
      <c r="K76" s="15">
        <v>0</v>
      </c>
      <c r="L76" s="15">
        <v>0</v>
      </c>
      <c r="M76" s="15">
        <v>0</v>
      </c>
      <c r="N76" s="15">
        <f t="shared" si="13"/>
        <v>2.2</v>
      </c>
      <c r="O76" s="4" t="s">
        <v>85</v>
      </c>
      <c r="P76" s="4">
        <v>5</v>
      </c>
    </row>
    <row r="77" s="7" customFormat="1" ht="25" customHeight="1" spans="1:16">
      <c r="A77" s="12">
        <v>74</v>
      </c>
      <c r="B77" s="15" t="s">
        <v>92</v>
      </c>
      <c r="C77" s="15">
        <v>0</v>
      </c>
      <c r="D77" s="15">
        <v>0</v>
      </c>
      <c r="E77" s="15">
        <v>0</v>
      </c>
      <c r="F77" s="15">
        <v>0</v>
      </c>
      <c r="G77" s="15">
        <v>0</v>
      </c>
      <c r="H77" s="15">
        <v>0</v>
      </c>
      <c r="I77" s="15">
        <v>0</v>
      </c>
      <c r="J77" s="15">
        <v>0</v>
      </c>
      <c r="K77" s="15">
        <v>0</v>
      </c>
      <c r="L77" s="15">
        <v>0</v>
      </c>
      <c r="M77" s="15">
        <v>0</v>
      </c>
      <c r="N77" s="15">
        <f t="shared" si="13"/>
        <v>1.32</v>
      </c>
      <c r="O77" s="4" t="s">
        <v>28</v>
      </c>
      <c r="P77" s="4">
        <v>3</v>
      </c>
    </row>
    <row r="78" s="6" customFormat="1" ht="25" customHeight="1" spans="1:16">
      <c r="A78" s="12">
        <v>75</v>
      </c>
      <c r="B78" s="15" t="s">
        <v>93</v>
      </c>
      <c r="C78" s="15">
        <v>446.64</v>
      </c>
      <c r="D78" s="15">
        <v>119.11</v>
      </c>
      <c r="E78" s="15">
        <v>641.12</v>
      </c>
      <c r="F78" s="15">
        <f>13.83*P78</f>
        <v>124.47</v>
      </c>
      <c r="G78" s="15">
        <v>320.56</v>
      </c>
      <c r="H78" s="15">
        <f>6.92*P78</f>
        <v>62.28</v>
      </c>
      <c r="I78" s="15">
        <v>28.05</v>
      </c>
      <c r="J78" s="15">
        <f>0.61*P78</f>
        <v>5.49</v>
      </c>
      <c r="K78" s="15">
        <v>12.02</v>
      </c>
      <c r="L78" s="15">
        <f>0.26*P78</f>
        <v>2.34</v>
      </c>
      <c r="M78" s="15">
        <v>20.04</v>
      </c>
      <c r="N78" s="15">
        <f t="shared" si="13"/>
        <v>3.96</v>
      </c>
      <c r="O78" s="4" t="s">
        <v>22</v>
      </c>
      <c r="P78" s="4">
        <v>9</v>
      </c>
    </row>
    <row r="79" s="6" customFormat="1" ht="25" customHeight="1" spans="1:16">
      <c r="A79" s="12">
        <v>76</v>
      </c>
      <c r="B79" s="15" t="s">
        <v>94</v>
      </c>
      <c r="C79" s="15">
        <v>446.64</v>
      </c>
      <c r="D79" s="15">
        <v>119.11</v>
      </c>
      <c r="E79" s="15">
        <v>641.12</v>
      </c>
      <c r="F79" s="15">
        <f>13.83*P79</f>
        <v>124.47</v>
      </c>
      <c r="G79" s="15">
        <v>320.56</v>
      </c>
      <c r="H79" s="15">
        <f>6.92*P79</f>
        <v>62.28</v>
      </c>
      <c r="I79" s="15">
        <v>28.05</v>
      </c>
      <c r="J79" s="15">
        <f>0.61*P79</f>
        <v>5.49</v>
      </c>
      <c r="K79" s="15">
        <v>12.02</v>
      </c>
      <c r="L79" s="15">
        <f>0.26*P79</f>
        <v>2.34</v>
      </c>
      <c r="M79" s="15">
        <v>20.04</v>
      </c>
      <c r="N79" s="15">
        <f t="shared" si="13"/>
        <v>3.96</v>
      </c>
      <c r="O79" s="4" t="s">
        <v>22</v>
      </c>
      <c r="P79" s="4">
        <v>9</v>
      </c>
    </row>
    <row r="80" s="6" customFormat="1" ht="25" customHeight="1" spans="1:16">
      <c r="A80" s="12">
        <v>77</v>
      </c>
      <c r="B80" s="15" t="s">
        <v>95</v>
      </c>
      <c r="C80" s="15">
        <v>446.64</v>
      </c>
      <c r="D80" s="15">
        <v>119.11</v>
      </c>
      <c r="E80" s="15">
        <v>641.12</v>
      </c>
      <c r="F80" s="15">
        <f>13.83*P80</f>
        <v>124.47</v>
      </c>
      <c r="G80" s="15">
        <v>320.56</v>
      </c>
      <c r="H80" s="15">
        <f>6.92*P80</f>
        <v>62.28</v>
      </c>
      <c r="I80" s="15">
        <v>28.05</v>
      </c>
      <c r="J80" s="15">
        <f>0.61*P80</f>
        <v>5.49</v>
      </c>
      <c r="K80" s="15">
        <v>12.02</v>
      </c>
      <c r="L80" s="15">
        <f>0.26*P80</f>
        <v>2.34</v>
      </c>
      <c r="M80" s="15">
        <v>20.04</v>
      </c>
      <c r="N80" s="15">
        <f t="shared" si="13"/>
        <v>3.96</v>
      </c>
      <c r="O80" s="4" t="s">
        <v>22</v>
      </c>
      <c r="P80" s="4">
        <v>9</v>
      </c>
    </row>
    <row r="81" s="6" customFormat="1" ht="25" customHeight="1" spans="1:16">
      <c r="A81" s="12">
        <v>78</v>
      </c>
      <c r="B81" s="15" t="s">
        <v>96</v>
      </c>
      <c r="C81" s="15">
        <v>0</v>
      </c>
      <c r="D81" s="15">
        <v>0</v>
      </c>
      <c r="E81" s="15">
        <v>0</v>
      </c>
      <c r="F81" s="15">
        <v>0</v>
      </c>
      <c r="G81" s="15">
        <v>0</v>
      </c>
      <c r="H81" s="15">
        <v>0</v>
      </c>
      <c r="I81" s="15">
        <v>0</v>
      </c>
      <c r="J81" s="15">
        <v>0</v>
      </c>
      <c r="K81" s="15">
        <v>0</v>
      </c>
      <c r="L81" s="15">
        <v>0</v>
      </c>
      <c r="M81" s="15">
        <v>0</v>
      </c>
      <c r="N81" s="15">
        <f t="shared" si="13"/>
        <v>3.52</v>
      </c>
      <c r="O81" s="4" t="s">
        <v>15</v>
      </c>
      <c r="P81" s="4">
        <v>8</v>
      </c>
    </row>
    <row r="82" s="6" customFormat="1" ht="25" customHeight="1" spans="1:16">
      <c r="A82" s="12">
        <v>79</v>
      </c>
      <c r="B82" s="15" t="s">
        <v>97</v>
      </c>
      <c r="C82" s="15">
        <v>0</v>
      </c>
      <c r="D82" s="15">
        <v>0</v>
      </c>
      <c r="E82" s="15">
        <v>0</v>
      </c>
      <c r="F82" s="15">
        <v>0</v>
      </c>
      <c r="G82" s="15">
        <v>0</v>
      </c>
      <c r="H82" s="15">
        <v>0</v>
      </c>
      <c r="I82" s="15">
        <v>0</v>
      </c>
      <c r="J82" s="15">
        <v>0</v>
      </c>
      <c r="K82" s="15">
        <v>0</v>
      </c>
      <c r="L82" s="15">
        <v>0</v>
      </c>
      <c r="M82" s="15">
        <v>0</v>
      </c>
      <c r="N82" s="15">
        <f t="shared" si="13"/>
        <v>3.52</v>
      </c>
      <c r="O82" s="4" t="s">
        <v>15</v>
      </c>
      <c r="P82" s="4">
        <v>8</v>
      </c>
    </row>
    <row r="83" s="6" customFormat="1" ht="25" customHeight="1" spans="1:16">
      <c r="A83" s="12">
        <v>80</v>
      </c>
      <c r="B83" s="15" t="s">
        <v>98</v>
      </c>
      <c r="C83" s="15">
        <v>446.64</v>
      </c>
      <c r="D83" s="15">
        <v>119.11</v>
      </c>
      <c r="E83" s="15">
        <v>641.12</v>
      </c>
      <c r="F83" s="15">
        <f>13.83*P83</f>
        <v>124.47</v>
      </c>
      <c r="G83" s="15">
        <v>320.56</v>
      </c>
      <c r="H83" s="15">
        <f>6.92*P83</f>
        <v>62.28</v>
      </c>
      <c r="I83" s="15">
        <v>28.05</v>
      </c>
      <c r="J83" s="15">
        <f>0.61*P83</f>
        <v>5.49</v>
      </c>
      <c r="K83" s="15">
        <v>12.02</v>
      </c>
      <c r="L83" s="15">
        <f>0.26*P83</f>
        <v>2.34</v>
      </c>
      <c r="M83" s="15">
        <v>20.04</v>
      </c>
      <c r="N83" s="15">
        <f t="shared" si="13"/>
        <v>3.96</v>
      </c>
      <c r="O83" s="4" t="s">
        <v>22</v>
      </c>
      <c r="P83" s="4">
        <v>9</v>
      </c>
    </row>
    <row r="84" s="8" customFormat="1" ht="25" customHeight="1" spans="1:16">
      <c r="A84" s="12">
        <v>81</v>
      </c>
      <c r="B84" s="13" t="s">
        <v>99</v>
      </c>
      <c r="C84" s="14">
        <v>446.64</v>
      </c>
      <c r="D84" s="14">
        <v>119.11</v>
      </c>
      <c r="E84" s="14">
        <v>641.12</v>
      </c>
      <c r="F84" s="14">
        <v>0</v>
      </c>
      <c r="G84" s="14">
        <v>320.56</v>
      </c>
      <c r="H84" s="14">
        <v>0</v>
      </c>
      <c r="I84" s="14">
        <v>28.05</v>
      </c>
      <c r="J84" s="14">
        <v>0</v>
      </c>
      <c r="K84" s="14">
        <v>12.02</v>
      </c>
      <c r="L84" s="14">
        <v>0</v>
      </c>
      <c r="M84" s="19">
        <v>20.04</v>
      </c>
      <c r="N84" s="19">
        <v>0</v>
      </c>
      <c r="O84" s="5"/>
      <c r="P84" s="5"/>
    </row>
    <row r="85" s="6" customFormat="1" ht="25" customHeight="1" spans="1:16">
      <c r="A85" s="12">
        <v>82</v>
      </c>
      <c r="B85" s="15" t="s">
        <v>100</v>
      </c>
      <c r="C85" s="15">
        <v>446.64</v>
      </c>
      <c r="D85" s="15">
        <v>119.11</v>
      </c>
      <c r="E85" s="15">
        <v>641.12</v>
      </c>
      <c r="F85" s="15">
        <f>13.83*P85</f>
        <v>124.47</v>
      </c>
      <c r="G85" s="15">
        <v>320.56</v>
      </c>
      <c r="H85" s="15">
        <f>6.92*P85</f>
        <v>62.28</v>
      </c>
      <c r="I85" s="15">
        <v>28.05</v>
      </c>
      <c r="J85" s="15">
        <f>0.61*P85</f>
        <v>5.49</v>
      </c>
      <c r="K85" s="15">
        <v>12.02</v>
      </c>
      <c r="L85" s="15">
        <f>0.26*P85</f>
        <v>2.34</v>
      </c>
      <c r="M85" s="15">
        <v>20.04</v>
      </c>
      <c r="N85" s="15">
        <f>0.44*P85</f>
        <v>3.96</v>
      </c>
      <c r="O85" s="4" t="s">
        <v>22</v>
      </c>
      <c r="P85" s="4">
        <v>9</v>
      </c>
    </row>
    <row r="86" s="6" customFormat="1" ht="25" customHeight="1" spans="1:16">
      <c r="A86" s="12">
        <v>83</v>
      </c>
      <c r="B86" s="15" t="s">
        <v>101</v>
      </c>
      <c r="C86" s="15">
        <v>446.64</v>
      </c>
      <c r="D86" s="15">
        <v>119.11</v>
      </c>
      <c r="E86" s="15">
        <v>641.12</v>
      </c>
      <c r="F86" s="15">
        <f>13.83*P86</f>
        <v>124.47</v>
      </c>
      <c r="G86" s="15">
        <v>320.56</v>
      </c>
      <c r="H86" s="15">
        <f>6.92*P86</f>
        <v>62.28</v>
      </c>
      <c r="I86" s="15">
        <v>28.05</v>
      </c>
      <c r="J86" s="15">
        <f>0.61*P86</f>
        <v>5.49</v>
      </c>
      <c r="K86" s="15">
        <v>12.02</v>
      </c>
      <c r="L86" s="15">
        <f>0.26*P86</f>
        <v>2.34</v>
      </c>
      <c r="M86" s="15">
        <v>20.04</v>
      </c>
      <c r="N86" s="15">
        <f>0.44*P86</f>
        <v>3.96</v>
      </c>
      <c r="O86" s="4" t="s">
        <v>22</v>
      </c>
      <c r="P86" s="4">
        <v>9</v>
      </c>
    </row>
    <row r="87" s="6" customFormat="1" ht="25" customHeight="1" spans="1:16">
      <c r="A87" s="12">
        <v>84</v>
      </c>
      <c r="B87" s="15" t="s">
        <v>102</v>
      </c>
      <c r="C87" s="15">
        <v>0</v>
      </c>
      <c r="D87" s="15">
        <v>0</v>
      </c>
      <c r="E87" s="15">
        <v>0</v>
      </c>
      <c r="F87" s="15">
        <v>0</v>
      </c>
      <c r="G87" s="15">
        <v>0</v>
      </c>
      <c r="H87" s="15">
        <v>0</v>
      </c>
      <c r="I87" s="15">
        <v>0</v>
      </c>
      <c r="J87" s="15">
        <v>0</v>
      </c>
      <c r="K87" s="15">
        <v>0</v>
      </c>
      <c r="L87" s="15">
        <v>0</v>
      </c>
      <c r="M87" s="15">
        <v>0</v>
      </c>
      <c r="N87" s="15">
        <f>0.44*P87</f>
        <v>3.52</v>
      </c>
      <c r="O87" s="4" t="s">
        <v>15</v>
      </c>
      <c r="P87" s="4">
        <v>8</v>
      </c>
    </row>
    <row r="88" s="6" customFormat="1" ht="25" customHeight="1" spans="1:16">
      <c r="A88" s="12">
        <v>85</v>
      </c>
      <c r="B88" s="15" t="s">
        <v>103</v>
      </c>
      <c r="C88" s="15">
        <v>0</v>
      </c>
      <c r="D88" s="15">
        <v>0</v>
      </c>
      <c r="E88" s="15">
        <v>0</v>
      </c>
      <c r="F88" s="15">
        <v>0</v>
      </c>
      <c r="G88" s="15">
        <v>0</v>
      </c>
      <c r="H88" s="15">
        <v>0</v>
      </c>
      <c r="I88" s="15">
        <v>0</v>
      </c>
      <c r="J88" s="15">
        <v>0</v>
      </c>
      <c r="K88" s="15">
        <v>0</v>
      </c>
      <c r="L88" s="15">
        <v>0</v>
      </c>
      <c r="M88" s="15">
        <v>0</v>
      </c>
      <c r="N88" s="15">
        <f>0.44*P88</f>
        <v>3.52</v>
      </c>
      <c r="O88" s="4" t="s">
        <v>15</v>
      </c>
      <c r="P88" s="4">
        <v>8</v>
      </c>
    </row>
    <row r="89" s="6" customFormat="1" ht="25" customHeight="1" spans="1:16">
      <c r="A89" s="12">
        <v>86</v>
      </c>
      <c r="B89" s="15" t="s">
        <v>104</v>
      </c>
      <c r="C89" s="15">
        <v>446.64</v>
      </c>
      <c r="D89" s="15">
        <v>119.11</v>
      </c>
      <c r="E89" s="15">
        <v>641.12</v>
      </c>
      <c r="F89" s="15">
        <f>13.83*P89</f>
        <v>124.47</v>
      </c>
      <c r="G89" s="15">
        <v>320.56</v>
      </c>
      <c r="H89" s="15">
        <f>6.92*P89</f>
        <v>62.28</v>
      </c>
      <c r="I89" s="15">
        <v>28.05</v>
      </c>
      <c r="J89" s="15">
        <f>0.61*P89</f>
        <v>5.49</v>
      </c>
      <c r="K89" s="15">
        <v>12.02</v>
      </c>
      <c r="L89" s="15">
        <f>0.26*P89</f>
        <v>2.34</v>
      </c>
      <c r="M89" s="15">
        <v>20.04</v>
      </c>
      <c r="N89" s="15">
        <f>0.44*P89</f>
        <v>3.96</v>
      </c>
      <c r="O89" s="4" t="s">
        <v>22</v>
      </c>
      <c r="P89" s="4">
        <v>9</v>
      </c>
    </row>
    <row r="90" s="8" customFormat="1" ht="25" customHeight="1" spans="1:16">
      <c r="A90" s="12">
        <v>87</v>
      </c>
      <c r="B90" s="13" t="s">
        <v>105</v>
      </c>
      <c r="C90" s="14">
        <v>446.64</v>
      </c>
      <c r="D90" s="14">
        <v>119.11</v>
      </c>
      <c r="E90" s="14">
        <v>641.12</v>
      </c>
      <c r="F90" s="14">
        <v>0</v>
      </c>
      <c r="G90" s="14">
        <v>320.56</v>
      </c>
      <c r="H90" s="14">
        <v>0</v>
      </c>
      <c r="I90" s="14">
        <v>28.05</v>
      </c>
      <c r="J90" s="14">
        <v>0</v>
      </c>
      <c r="K90" s="14">
        <v>12.02</v>
      </c>
      <c r="L90" s="14">
        <v>0</v>
      </c>
      <c r="M90" s="19">
        <v>20.04</v>
      </c>
      <c r="N90" s="19">
        <v>0</v>
      </c>
      <c r="O90" s="5"/>
      <c r="P90" s="5"/>
    </row>
    <row r="91" s="8" customFormat="1" ht="25" customHeight="1" spans="1:16">
      <c r="A91" s="12">
        <v>88</v>
      </c>
      <c r="B91" s="13" t="s">
        <v>106</v>
      </c>
      <c r="C91" s="14">
        <v>446.64</v>
      </c>
      <c r="D91" s="14">
        <v>119.11</v>
      </c>
      <c r="E91" s="14">
        <v>641.12</v>
      </c>
      <c r="F91" s="14">
        <v>0</v>
      </c>
      <c r="G91" s="14">
        <v>320.56</v>
      </c>
      <c r="H91" s="14">
        <v>0</v>
      </c>
      <c r="I91" s="14">
        <v>28.05</v>
      </c>
      <c r="J91" s="14">
        <v>0</v>
      </c>
      <c r="K91" s="14">
        <v>12.02</v>
      </c>
      <c r="L91" s="14">
        <v>0</v>
      </c>
      <c r="M91" s="19">
        <v>20.04</v>
      </c>
      <c r="N91" s="19">
        <v>0</v>
      </c>
      <c r="O91" s="5"/>
      <c r="P91" s="5"/>
    </row>
    <row r="92" s="6" customFormat="1" ht="25" customHeight="1" spans="1:16">
      <c r="A92" s="12">
        <v>89</v>
      </c>
      <c r="B92" s="15" t="s">
        <v>107</v>
      </c>
      <c r="C92" s="15">
        <v>446.64</v>
      </c>
      <c r="D92" s="15">
        <v>119.11</v>
      </c>
      <c r="E92" s="15">
        <v>641.12</v>
      </c>
      <c r="F92" s="15">
        <f>13.83*P92</f>
        <v>124.47</v>
      </c>
      <c r="G92" s="15">
        <v>320.56</v>
      </c>
      <c r="H92" s="15">
        <f>6.92*P92</f>
        <v>62.28</v>
      </c>
      <c r="I92" s="15">
        <v>28.05</v>
      </c>
      <c r="J92" s="15">
        <f>0.61*P92</f>
        <v>5.49</v>
      </c>
      <c r="K92" s="15">
        <v>12.02</v>
      </c>
      <c r="L92" s="15">
        <f>0.26*P92</f>
        <v>2.34</v>
      </c>
      <c r="M92" s="15">
        <v>20.04</v>
      </c>
      <c r="N92" s="15">
        <f>0.44*P92</f>
        <v>3.96</v>
      </c>
      <c r="O92" s="4" t="s">
        <v>22</v>
      </c>
      <c r="P92" s="4">
        <v>9</v>
      </c>
    </row>
    <row r="93" s="6" customFormat="1" ht="25" customHeight="1" spans="1:16">
      <c r="A93" s="12">
        <v>90</v>
      </c>
      <c r="B93" s="15" t="s">
        <v>108</v>
      </c>
      <c r="C93" s="15">
        <v>446.64</v>
      </c>
      <c r="D93" s="15">
        <v>119.11</v>
      </c>
      <c r="E93" s="15">
        <v>641.12</v>
      </c>
      <c r="F93" s="15">
        <f>13.83*P93</f>
        <v>124.47</v>
      </c>
      <c r="G93" s="15">
        <v>320.56</v>
      </c>
      <c r="H93" s="15">
        <f>6.92*P93</f>
        <v>62.28</v>
      </c>
      <c r="I93" s="15">
        <v>28.05</v>
      </c>
      <c r="J93" s="15">
        <f>0.61*P93</f>
        <v>5.49</v>
      </c>
      <c r="K93" s="15">
        <v>12.02</v>
      </c>
      <c r="L93" s="15">
        <f>0.26*P93</f>
        <v>2.34</v>
      </c>
      <c r="M93" s="15">
        <v>20.04</v>
      </c>
      <c r="N93" s="15">
        <f>0.44*P93</f>
        <v>3.96</v>
      </c>
      <c r="O93" s="4" t="s">
        <v>22</v>
      </c>
      <c r="P93" s="4">
        <v>9</v>
      </c>
    </row>
    <row r="94" s="6" customFormat="1" ht="25" customHeight="1" spans="1:16">
      <c r="A94" s="12">
        <v>91</v>
      </c>
      <c r="B94" s="15" t="s">
        <v>109</v>
      </c>
      <c r="C94" s="15">
        <v>0</v>
      </c>
      <c r="D94" s="15">
        <v>0</v>
      </c>
      <c r="E94" s="15">
        <v>0</v>
      </c>
      <c r="F94" s="15">
        <v>0</v>
      </c>
      <c r="G94" s="15">
        <v>0</v>
      </c>
      <c r="H94" s="15">
        <v>0</v>
      </c>
      <c r="I94" s="15">
        <v>0</v>
      </c>
      <c r="J94" s="15">
        <v>0</v>
      </c>
      <c r="K94" s="15">
        <v>0</v>
      </c>
      <c r="L94" s="15">
        <v>0</v>
      </c>
      <c r="M94" s="15">
        <v>0</v>
      </c>
      <c r="N94" s="15">
        <f>0.44*P94</f>
        <v>3.52</v>
      </c>
      <c r="O94" s="4" t="s">
        <v>15</v>
      </c>
      <c r="P94" s="4">
        <v>8</v>
      </c>
    </row>
    <row r="95" s="6" customFormat="1" ht="25" customHeight="1" spans="1:16">
      <c r="A95" s="12">
        <v>92</v>
      </c>
      <c r="B95" s="15" t="s">
        <v>110</v>
      </c>
      <c r="C95" s="15">
        <v>446.64</v>
      </c>
      <c r="D95" s="15">
        <v>119.11</v>
      </c>
      <c r="E95" s="15">
        <v>641.12</v>
      </c>
      <c r="F95" s="15">
        <f t="shared" ref="F95:F101" si="14">13.83*P95</f>
        <v>124.47</v>
      </c>
      <c r="G95" s="15">
        <v>320.56</v>
      </c>
      <c r="H95" s="15">
        <f t="shared" ref="H95:H101" si="15">6.92*P95</f>
        <v>62.28</v>
      </c>
      <c r="I95" s="15">
        <v>28.05</v>
      </c>
      <c r="J95" s="15">
        <f t="shared" ref="J95:J101" si="16">0.61*P95</f>
        <v>5.49</v>
      </c>
      <c r="K95" s="15">
        <v>12.02</v>
      </c>
      <c r="L95" s="15">
        <f t="shared" ref="L95:L101" si="17">0.26*P95</f>
        <v>2.34</v>
      </c>
      <c r="M95" s="15">
        <v>20.04</v>
      </c>
      <c r="N95" s="15">
        <f t="shared" ref="N95:N101" si="18">0.44*P95</f>
        <v>3.96</v>
      </c>
      <c r="O95" s="4" t="s">
        <v>22</v>
      </c>
      <c r="P95" s="4">
        <v>9</v>
      </c>
    </row>
    <row r="96" s="6" customFormat="1" ht="25" customHeight="1" spans="1:16">
      <c r="A96" s="12">
        <v>93</v>
      </c>
      <c r="B96" s="15" t="s">
        <v>111</v>
      </c>
      <c r="C96" s="15">
        <v>446.64</v>
      </c>
      <c r="D96" s="15">
        <v>119.11</v>
      </c>
      <c r="E96" s="15">
        <v>641.12</v>
      </c>
      <c r="F96" s="15">
        <f t="shared" si="14"/>
        <v>124.47</v>
      </c>
      <c r="G96" s="15">
        <v>320.56</v>
      </c>
      <c r="H96" s="15">
        <f t="shared" si="15"/>
        <v>62.28</v>
      </c>
      <c r="I96" s="15">
        <v>28.05</v>
      </c>
      <c r="J96" s="15">
        <f t="shared" si="16"/>
        <v>5.49</v>
      </c>
      <c r="K96" s="15">
        <v>12.02</v>
      </c>
      <c r="L96" s="15">
        <f t="shared" si="17"/>
        <v>2.34</v>
      </c>
      <c r="M96" s="15">
        <v>20.04</v>
      </c>
      <c r="N96" s="15">
        <f t="shared" si="18"/>
        <v>3.96</v>
      </c>
      <c r="O96" s="4" t="s">
        <v>22</v>
      </c>
      <c r="P96" s="4">
        <v>9</v>
      </c>
    </row>
    <row r="97" s="6" customFormat="1" ht="25" customHeight="1" spans="1:16">
      <c r="A97" s="12">
        <v>94</v>
      </c>
      <c r="B97" s="15" t="s">
        <v>112</v>
      </c>
      <c r="C97" s="15">
        <v>446.64</v>
      </c>
      <c r="D97" s="15">
        <v>119.11</v>
      </c>
      <c r="E97" s="15">
        <v>641.12</v>
      </c>
      <c r="F97" s="15">
        <f t="shared" si="14"/>
        <v>124.47</v>
      </c>
      <c r="G97" s="15">
        <v>320.56</v>
      </c>
      <c r="H97" s="15">
        <f t="shared" si="15"/>
        <v>62.28</v>
      </c>
      <c r="I97" s="15">
        <v>28.05</v>
      </c>
      <c r="J97" s="15">
        <f t="shared" si="16"/>
        <v>5.49</v>
      </c>
      <c r="K97" s="15">
        <v>12.02</v>
      </c>
      <c r="L97" s="15">
        <f t="shared" si="17"/>
        <v>2.34</v>
      </c>
      <c r="M97" s="15">
        <v>20.04</v>
      </c>
      <c r="N97" s="15">
        <f t="shared" si="18"/>
        <v>3.96</v>
      </c>
      <c r="O97" s="4" t="s">
        <v>22</v>
      </c>
      <c r="P97" s="4">
        <v>9</v>
      </c>
    </row>
    <row r="98" s="6" customFormat="1" ht="25" customHeight="1" spans="1:16">
      <c r="A98" s="12">
        <v>95</v>
      </c>
      <c r="B98" s="15" t="s">
        <v>113</v>
      </c>
      <c r="C98" s="15">
        <v>446.64</v>
      </c>
      <c r="D98" s="15">
        <v>119.11</v>
      </c>
      <c r="E98" s="15">
        <v>641.12</v>
      </c>
      <c r="F98" s="15">
        <f t="shared" si="14"/>
        <v>124.47</v>
      </c>
      <c r="G98" s="15">
        <v>320.56</v>
      </c>
      <c r="H98" s="15">
        <f t="shared" si="15"/>
        <v>62.28</v>
      </c>
      <c r="I98" s="15">
        <v>28.05</v>
      </c>
      <c r="J98" s="15">
        <f t="shared" si="16"/>
        <v>5.49</v>
      </c>
      <c r="K98" s="15">
        <v>12.02</v>
      </c>
      <c r="L98" s="15">
        <f t="shared" si="17"/>
        <v>2.34</v>
      </c>
      <c r="M98" s="15">
        <v>20.04</v>
      </c>
      <c r="N98" s="15">
        <f t="shared" si="18"/>
        <v>3.96</v>
      </c>
      <c r="O98" s="4" t="s">
        <v>22</v>
      </c>
      <c r="P98" s="4">
        <v>9</v>
      </c>
    </row>
    <row r="99" s="6" customFormat="1" ht="25" customHeight="1" spans="1:16">
      <c r="A99" s="12">
        <v>96</v>
      </c>
      <c r="B99" s="15" t="s">
        <v>114</v>
      </c>
      <c r="C99" s="15">
        <v>446.64</v>
      </c>
      <c r="D99" s="15">
        <v>119.11</v>
      </c>
      <c r="E99" s="15">
        <v>641.12</v>
      </c>
      <c r="F99" s="15">
        <f t="shared" si="14"/>
        <v>124.47</v>
      </c>
      <c r="G99" s="15">
        <v>320.56</v>
      </c>
      <c r="H99" s="15">
        <f t="shared" si="15"/>
        <v>62.28</v>
      </c>
      <c r="I99" s="15">
        <v>28.05</v>
      </c>
      <c r="J99" s="15">
        <f t="shared" si="16"/>
        <v>5.49</v>
      </c>
      <c r="K99" s="15">
        <v>12.02</v>
      </c>
      <c r="L99" s="15">
        <f t="shared" si="17"/>
        <v>2.34</v>
      </c>
      <c r="M99" s="15">
        <v>20.04</v>
      </c>
      <c r="N99" s="15">
        <f t="shared" si="18"/>
        <v>3.96</v>
      </c>
      <c r="O99" s="4" t="s">
        <v>22</v>
      </c>
      <c r="P99" s="4">
        <v>9</v>
      </c>
    </row>
    <row r="100" s="6" customFormat="1" ht="25" customHeight="1" spans="1:16">
      <c r="A100" s="12">
        <v>97</v>
      </c>
      <c r="B100" s="15" t="s">
        <v>115</v>
      </c>
      <c r="C100" s="15">
        <v>446.64</v>
      </c>
      <c r="D100" s="15">
        <v>119.11</v>
      </c>
      <c r="E100" s="15">
        <v>641.12</v>
      </c>
      <c r="F100" s="15">
        <f t="shared" si="14"/>
        <v>124.47</v>
      </c>
      <c r="G100" s="15">
        <v>320.56</v>
      </c>
      <c r="H100" s="15">
        <f t="shared" si="15"/>
        <v>62.28</v>
      </c>
      <c r="I100" s="15">
        <v>28.05</v>
      </c>
      <c r="J100" s="15">
        <f t="shared" si="16"/>
        <v>5.49</v>
      </c>
      <c r="K100" s="15">
        <v>12.02</v>
      </c>
      <c r="L100" s="15">
        <f t="shared" si="17"/>
        <v>2.34</v>
      </c>
      <c r="M100" s="15">
        <v>20.04</v>
      </c>
      <c r="N100" s="15">
        <f t="shared" si="18"/>
        <v>3.96</v>
      </c>
      <c r="O100" s="4" t="s">
        <v>22</v>
      </c>
      <c r="P100" s="4">
        <v>9</v>
      </c>
    </row>
    <row r="101" ht="25" customHeight="1" spans="1:16">
      <c r="A101" s="12">
        <v>98</v>
      </c>
      <c r="B101" s="20" t="s">
        <v>116</v>
      </c>
      <c r="C101" s="20">
        <v>446.64</v>
      </c>
      <c r="D101" s="20">
        <v>119.11</v>
      </c>
      <c r="E101" s="20">
        <v>641.12</v>
      </c>
      <c r="F101" s="20">
        <f t="shared" si="14"/>
        <v>124.47</v>
      </c>
      <c r="G101" s="20">
        <v>320.56</v>
      </c>
      <c r="H101" s="20">
        <f t="shared" si="15"/>
        <v>62.28</v>
      </c>
      <c r="I101" s="20">
        <v>28.05</v>
      </c>
      <c r="J101" s="20">
        <f t="shared" si="16"/>
        <v>5.49</v>
      </c>
      <c r="K101" s="20">
        <v>12.02</v>
      </c>
      <c r="L101" s="20">
        <f t="shared" si="17"/>
        <v>2.34</v>
      </c>
      <c r="M101" s="20">
        <v>20.04</v>
      </c>
      <c r="N101" s="20">
        <f t="shared" si="18"/>
        <v>3.96</v>
      </c>
      <c r="O101" s="4" t="s">
        <v>22</v>
      </c>
      <c r="P101" s="4">
        <v>9</v>
      </c>
    </row>
  </sheetData>
  <autoFilter xmlns:etc="http://www.wps.cn/officeDocument/2017/etCustomData" ref="A3:P101" etc:filterBottomFollowUsedRange="0">
    <extLst/>
  </autoFilter>
  <mergeCells count="7">
    <mergeCell ref="A1:M1"/>
    <mergeCell ref="C2:D2"/>
    <mergeCell ref="E2:H2"/>
    <mergeCell ref="I2:L2"/>
    <mergeCell ref="M2:N2"/>
    <mergeCell ref="A2:A3"/>
    <mergeCell ref="B2:B3"/>
  </mergeCells>
  <pageMargins left="0.700694444444445" right="0.700694444444445" top="0.751388888888889" bottom="0.751388888888889" header="0.298611111111111" footer="0.298611111111111"/>
  <pageSetup paperSize="9" scale="45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Yozo_Office27021597764231180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八分之一的大燕子</cp:lastModifiedBy>
  <cp:revision>0</cp:revision>
  <dcterms:created xsi:type="dcterms:W3CDTF">2020-07-13T03:36:00Z</dcterms:created>
  <cp:lastPrinted>2021-12-10T02:20:00Z</cp:lastPrinted>
  <dcterms:modified xsi:type="dcterms:W3CDTF">2025-10-17T03:18:45Z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D5A8C21834B94A45BA71B415399F0212</vt:lpwstr>
  </property>
</Properties>
</file>